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ระชากร2562\"/>
    </mc:Choice>
  </mc:AlternateContent>
  <xr:revisionPtr revIDLastSave="0" documentId="13_ncr:1_{52E858F3-3A87-4304-9607-6A2F48980610}" xr6:coauthVersionLast="45" xr6:coauthVersionMax="45" xr10:uidLastSave="{00000000-0000-0000-0000-000000000000}"/>
  <bookViews>
    <workbookView xWindow="-120" yWindow="-120" windowWidth="21840" windowHeight="13140" xr2:uid="{11181037-76DE-4F90-A34C-D7FA88243FD4}"/>
  </bookViews>
  <sheets>
    <sheet name="เรียงตาม-รหัส" sheetId="1" r:id="rId1"/>
    <sheet name="เรียงลำดับจำนวนผู้สูงอายุ" sheetId="3" r:id="rId2"/>
    <sheet name="เรียงลำดับร้อยละผู้สูงอายุ" sheetId="2" r:id="rId3"/>
    <sheet name="3ปี" sheetId="4" r:id="rId4"/>
    <sheet name="ภาพ" sheetId="6" r:id="rId5"/>
  </sheets>
  <definedNames>
    <definedName name="_xlnm.Print_Titles" localSheetId="0">'เรียงตาม-รหัส'!$1:$4</definedName>
    <definedName name="_xlnm.Print_Titles" localSheetId="4">ภาพ!$1:$4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4" l="1"/>
  <c r="I3" i="4"/>
  <c r="H3" i="4"/>
  <c r="J10" i="6"/>
  <c r="I10" i="6"/>
  <c r="H10" i="6"/>
  <c r="G10" i="6"/>
  <c r="F10" i="6"/>
  <c r="E10" i="6"/>
  <c r="D1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J7" i="6"/>
  <c r="I7" i="6"/>
  <c r="H7" i="6"/>
  <c r="G7" i="6"/>
  <c r="F7" i="6"/>
  <c r="E7" i="6"/>
  <c r="D7" i="6"/>
  <c r="J5" i="6"/>
  <c r="I5" i="6"/>
  <c r="H5" i="6"/>
  <c r="G5" i="6"/>
  <c r="F5" i="6"/>
  <c r="E5" i="6"/>
  <c r="D5" i="6"/>
  <c r="J80" i="1"/>
  <c r="J65" i="1"/>
  <c r="J26" i="1"/>
  <c r="J6" i="6"/>
  <c r="I6" i="6"/>
  <c r="H6" i="6"/>
  <c r="G6" i="6"/>
  <c r="F6" i="6"/>
  <c r="E6" i="6"/>
  <c r="D6" i="6"/>
  <c r="J5" i="1"/>
  <c r="I5" i="1"/>
  <c r="H5" i="1"/>
  <c r="G5" i="1"/>
  <c r="F5" i="1"/>
  <c r="E5" i="1"/>
  <c r="I6" i="1"/>
  <c r="H6" i="1"/>
  <c r="G6" i="1"/>
  <c r="F6" i="1"/>
  <c r="J6" i="1" s="1"/>
  <c r="E6" i="1"/>
  <c r="D5" i="1"/>
  <c r="J47" i="1"/>
  <c r="I80" i="1"/>
  <c r="H80" i="1"/>
  <c r="G80" i="1"/>
  <c r="F80" i="1"/>
  <c r="E80" i="1"/>
  <c r="D80" i="1"/>
  <c r="I65" i="1"/>
  <c r="H65" i="1"/>
  <c r="G65" i="1"/>
  <c r="F65" i="1"/>
  <c r="E65" i="1"/>
  <c r="D65" i="1"/>
  <c r="I47" i="1"/>
  <c r="H47" i="1"/>
  <c r="G47" i="1"/>
  <c r="F47" i="1"/>
  <c r="E47" i="1"/>
  <c r="D47" i="1"/>
  <c r="I26" i="1"/>
  <c r="H26" i="1"/>
  <c r="G26" i="1"/>
  <c r="F26" i="1"/>
  <c r="E26" i="1"/>
  <c r="D26" i="1"/>
  <c r="D6" i="1"/>
  <c r="J6" i="4" l="1"/>
  <c r="I6" i="4"/>
  <c r="H6" i="4"/>
  <c r="J5" i="4"/>
  <c r="I5" i="4"/>
  <c r="H5" i="4"/>
  <c r="J4" i="4"/>
  <c r="I4" i="4"/>
  <c r="H4" i="4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I5" i="3"/>
  <c r="H5" i="3"/>
  <c r="G5" i="3"/>
  <c r="F5" i="3"/>
  <c r="J5" i="3" s="1"/>
  <c r="E5" i="3"/>
  <c r="D5" i="3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5" i="2"/>
  <c r="J5" i="2" s="1"/>
  <c r="H5" i="2"/>
  <c r="G5" i="2"/>
  <c r="F5" i="2"/>
  <c r="E5" i="2"/>
  <c r="D5" i="2"/>
</calcChain>
</file>

<file path=xl/sharedStrings.xml><?xml version="1.0" encoding="utf-8"?>
<sst xmlns="http://schemas.openxmlformats.org/spreadsheetml/2006/main" count="509" uniqueCount="189">
  <si>
    <t xml:space="preserve">จัดทำโดย..กรมกิจการผู้สูงอายุ </t>
  </si>
  <si>
    <t>ข้อมูล..จากกรมการปกครอง กระทรวงมหาดไทย</t>
  </si>
  <si>
    <t>สมุทรสงคราม</t>
  </si>
  <si>
    <t>แพร่</t>
  </si>
  <si>
    <t>ลำพูน</t>
  </si>
  <si>
    <t>ลำปาง</t>
  </si>
  <si>
    <t>สิงห์บุรี</t>
  </si>
  <si>
    <t>เรียงลำดับที่มีร้อยละผู้สูงอายุมากที่สุด 5 จังหวัด</t>
  </si>
  <si>
    <t>อุบลราชธานี</t>
  </si>
  <si>
    <t>ขอนแก่น</t>
  </si>
  <si>
    <t>เชียงใหม่</t>
  </si>
  <si>
    <t>นครราชสีมา</t>
  </si>
  <si>
    <t>กรุงเทพมหานคร</t>
  </si>
  <si>
    <t>เรียงลำดับที่มีจำนวนผู้สูงอายุมากที่สุด 5 จังหวัด</t>
  </si>
  <si>
    <t>นราธิวาส</t>
  </si>
  <si>
    <t>ยะลา</t>
  </si>
  <si>
    <t>ปัตตานี</t>
  </si>
  <si>
    <t>พัทลุง</t>
  </si>
  <si>
    <t>ตรัง</t>
  </si>
  <si>
    <t>สตูล</t>
  </si>
  <si>
    <t>สงขลา</t>
  </si>
  <si>
    <t>ชุมพร</t>
  </si>
  <si>
    <t>ระนอง</t>
  </si>
  <si>
    <t>สุราษฎร์ธานี</t>
  </si>
  <si>
    <t>ภูเก็ต</t>
  </si>
  <si>
    <t>พังงา</t>
  </si>
  <si>
    <t>กระบี่</t>
  </si>
  <si>
    <t>นครศรีธรรมราช</t>
  </si>
  <si>
    <t>ภาคใต้</t>
  </si>
  <si>
    <t>เพชรบูรณ์</t>
  </si>
  <si>
    <t>พิจิตร</t>
  </si>
  <si>
    <t>พิษณุโลก</t>
  </si>
  <si>
    <t>สุโขทัย</t>
  </si>
  <si>
    <t>ตาก</t>
  </si>
  <si>
    <t>กำแพงเพชร</t>
  </si>
  <si>
    <t>อุทัยธานี</t>
  </si>
  <si>
    <t>นครสวรรค์</t>
  </si>
  <si>
    <t>แม่ฮ่องสอน</t>
  </si>
  <si>
    <t>เชียงราย</t>
  </si>
  <si>
    <t>พะเยา</t>
  </si>
  <si>
    <t>น่าน</t>
  </si>
  <si>
    <t>อุตรดิตถ์</t>
  </si>
  <si>
    <t>ภาคเหนือ</t>
  </si>
  <si>
    <t>มุกดาหาร</t>
  </si>
  <si>
    <t>นครพนม</t>
  </si>
  <si>
    <t>สกลนคร</t>
  </si>
  <si>
    <t>กาฬสินธุ์</t>
  </si>
  <si>
    <t>ร้อยเอ็ด</t>
  </si>
  <si>
    <t>มหาสารคาม</t>
  </si>
  <si>
    <t>หนองคาย</t>
  </si>
  <si>
    <t>เลย</t>
  </si>
  <si>
    <t>อุดรธานี</t>
  </si>
  <si>
    <t>หนองบัวลำภู</t>
  </si>
  <si>
    <t>บึงกาฬ</t>
  </si>
  <si>
    <t>อำนาจเจริญ</t>
  </si>
  <si>
    <t>ชัยภูมิ</t>
  </si>
  <si>
    <t>ยโสธร</t>
  </si>
  <si>
    <t>ศรีสะเกษ</t>
  </si>
  <si>
    <t>สุรินทร์</t>
  </si>
  <si>
    <t>บุรีรัมย์</t>
  </si>
  <si>
    <t>ภาคตะวันออกเฉียงเหนือ</t>
  </si>
  <si>
    <t>ประจวบคีรีขันธ์</t>
  </si>
  <si>
    <t>เพชรบุรี</t>
  </si>
  <si>
    <t>สมุทรสาคร</t>
  </si>
  <si>
    <t>นครปฐม</t>
  </si>
  <si>
    <t>สุพรรณบุรี</t>
  </si>
  <si>
    <t>กาญจนบุรี</t>
  </si>
  <si>
    <t>ราชบุรี</t>
  </si>
  <si>
    <t>สระแก้ว</t>
  </si>
  <si>
    <t>นครนายก</t>
  </si>
  <si>
    <t>ปราจีนบุรี</t>
  </si>
  <si>
    <t>ฉะเชิงเทรา</t>
  </si>
  <si>
    <t>ตราด</t>
  </si>
  <si>
    <t>จันทบุรี</t>
  </si>
  <si>
    <t>ระยอง</t>
  </si>
  <si>
    <t>ชลบุรี</t>
  </si>
  <si>
    <t>สระบุรี</t>
  </si>
  <si>
    <t>ชัยนาท</t>
  </si>
  <si>
    <t>ลพบุรี</t>
  </si>
  <si>
    <t>อ่างทอง</t>
  </si>
  <si>
    <t>พระนครศรีอยุธยา</t>
  </si>
  <si>
    <t>ปทุมธานี</t>
  </si>
  <si>
    <t>นนทบุรี</t>
  </si>
  <si>
    <t>สมุทรปราการ</t>
  </si>
  <si>
    <t>ภาคกลาง</t>
  </si>
  <si>
    <t>รวมทั้งสิ้น</t>
  </si>
  <si>
    <t>รวม</t>
  </si>
  <si>
    <t>หญิง</t>
  </si>
  <si>
    <t>ชาย</t>
  </si>
  <si>
    <t xml:space="preserve">      เพศ</t>
  </si>
  <si>
    <t>ลำดับที่ร้อยละ ผส.</t>
  </si>
  <si>
    <t>ลำดับที่จำ
นวน ผส.</t>
  </si>
  <si>
    <t>ร้อยละ (%)</t>
  </si>
  <si>
    <t>จำนวนประชากรผู้สูงอายุ 60 ปีขึ้นไป</t>
  </si>
  <si>
    <t>จำนวนประชากรทั้งหมด</t>
  </si>
  <si>
    <t xml:space="preserve">    </t>
  </si>
  <si>
    <t>รหัสจัง
หวัด</t>
  </si>
  <si>
    <t>สถิติผู้สูงอายุของประเทศไทย 77  ณ.วันที่ 31 ธันวาคม 2562</t>
  </si>
  <si>
    <t>สถิติผู้สูงอายุของประเทศไทย 77 จังหวัด ณ.วันที่ 31 ธันวาคม 2562 เรียงตามจำนวนผู้สูงอายุ</t>
  </si>
  <si>
    <t>หน่วย : คน</t>
  </si>
  <si>
    <t>รหัสจังหวัด</t>
  </si>
  <si>
    <t xml:space="preserve">    จังหวัด</t>
  </si>
  <si>
    <t>เรียงลำดับตามร้อยละผู้สูงอายุ</t>
  </si>
  <si>
    <t>จังหวัดสิงห์บุรี</t>
  </si>
  <si>
    <t>จังหวัดลำปาง</t>
  </si>
  <si>
    <t>จังหวัดกระบี่</t>
  </si>
  <si>
    <t>จังหวัดลำพูน</t>
  </si>
  <si>
    <t>จังหวัดกาญจนบุรี</t>
  </si>
  <si>
    <t>จังหวัดแพร่</t>
  </si>
  <si>
    <t>จังหวัดกาฬสินธุ์</t>
  </si>
  <si>
    <t>จังหวัดสมุทรสงคราม</t>
  </si>
  <si>
    <t>จังหวัดกำแพงเพชร</t>
  </si>
  <si>
    <t>จังหวัดชัยนาท</t>
  </si>
  <si>
    <t>จังหวัดขอนแก่น</t>
  </si>
  <si>
    <t>จังหวัดอ่างทอง</t>
  </si>
  <si>
    <t>จังหวัดจันทบุรี</t>
  </si>
  <si>
    <t>จังหวัดอุตรดิตถ์</t>
  </si>
  <si>
    <t>จังหวัดฉะเชิงเทรา</t>
  </si>
  <si>
    <t>จังหวัดพะเยา</t>
  </si>
  <si>
    <t>จังหวัดชลบุรี</t>
  </si>
  <si>
    <t>จังหวัดพิจิตร</t>
  </si>
  <si>
    <t>จังหวัดสุโขทัย</t>
  </si>
  <si>
    <t>จังหวัดชัยภูมิ</t>
  </si>
  <si>
    <t>จังหวัดสุพรรณบุรี</t>
  </si>
  <si>
    <t>จังหวัดชุมพร</t>
  </si>
  <si>
    <t>จังหวัดอุทัยธานี</t>
  </si>
  <si>
    <t>จังหวัดเชียงราย</t>
  </si>
  <si>
    <t>จังหวัดนครสวรรค์</t>
  </si>
  <si>
    <t>จังหวัดเชียงใหม่</t>
  </si>
  <si>
    <t>จังหวัดน่าน</t>
  </si>
  <si>
    <t>จังหวัดตรัง</t>
  </si>
  <si>
    <t>จังหวัดนครนายก</t>
  </si>
  <si>
    <t>จังหวัดตราด</t>
  </si>
  <si>
    <t>จังหวัดตาก</t>
  </si>
  <si>
    <t>จังหวัดลพบุรี</t>
  </si>
  <si>
    <t>จังหวัดนครปฐม</t>
  </si>
  <si>
    <t>จังหวัดเพชรบุรี</t>
  </si>
  <si>
    <t>จังหวัดนครพนม</t>
  </si>
  <si>
    <t>จังหวัดพิษณุโลก</t>
  </si>
  <si>
    <t>จังหวัดนครราชสีมา</t>
  </si>
  <si>
    <t>จังหวัดราชบุรี</t>
  </si>
  <si>
    <t>จังหวัดนครศรีธรรมราช</t>
  </si>
  <si>
    <t>จังหวัดนนทบุรี</t>
  </si>
  <si>
    <t>จังหวัดพัทลุง</t>
  </si>
  <si>
    <t>จังหวัดพระนครศรีอยุธยา</t>
  </si>
  <si>
    <t>จังหวัดนราธิวาส</t>
  </si>
  <si>
    <t>จังหวัดเพชรบูรณ์</t>
  </si>
  <si>
    <t>จังหวัดบึงกาฬ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</si>
  <si>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</si>
  <si>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</si>
  <si>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</si>
  <si>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จังหวัดเลย</t>
  </si>
  <si>
    <t>จังหวัดปราจีนบุรี</t>
  </si>
  <si>
    <t>จังหวัดปัตตานี</t>
  </si>
  <si>
    <t>จังหวัดร้อยเอ็ด</t>
  </si>
  <si>
    <t>จังหวัดพังงา</t>
  </si>
  <si>
    <t>จังหวัดมหาสารคาม</t>
  </si>
  <si>
    <t>จังหวัดยโสธร</t>
  </si>
  <si>
    <t>จังหวัดสระบุรี</t>
  </si>
  <si>
    <t>จังหวัดภูเก็ต</t>
  </si>
  <si>
    <t>จังหวัดมุกดาหาร</t>
  </si>
  <si>
    <t>จังหวัดสุรินทร์</t>
  </si>
  <si>
    <t>จังหวัดแม่ฮ่องสอน</t>
  </si>
  <si>
    <t>จังหวัดยะลา</t>
  </si>
  <si>
    <t>จังหวัดอำนาจเจริญ</t>
  </si>
  <si>
    <t>จังหวัดศรีสะเกษ</t>
  </si>
  <si>
    <t>จังหวัดระนอง</t>
  </si>
  <si>
    <t>จังหวัดระยอง</t>
  </si>
  <si>
    <t>จังหวัดหนองคาย</t>
  </si>
  <si>
    <t>จังหวัดสงขลา</t>
  </si>
  <si>
    <t>จังหวัดสมุทรปราการ</t>
  </si>
  <si>
    <t>จังหวัดหนองบัวลำภู</t>
  </si>
  <si>
    <t>จังหวัดสมุทรสาคร</t>
  </si>
  <si>
    <t>จังหวัดอุดรธานี</t>
  </si>
  <si>
    <t>จังหวัดสกลนคร</t>
  </si>
  <si>
    <t>จังหวัดสุราษฎร์ธานี</t>
  </si>
  <si>
    <t>จังหวัดอุบลราชธานี</t>
  </si>
  <si>
    <t>จังหวัดสตูล</t>
  </si>
  <si>
    <t>จังหวัดสระแก้ว</t>
  </si>
  <si>
    <t>เรียงลำดับตามจำนวนผู้สูงอายุ</t>
  </si>
  <si>
    <t xml:space="preserve">ข้อมูลประชากรประเทศไทย
</t>
  </si>
  <si>
    <t>จำนวนผู้สูงอายุ</t>
  </si>
  <si>
    <t>คิดเป็นร้อยละ</t>
  </si>
  <si>
    <t>ปี2560</t>
  </si>
  <si>
    <t>ปี2561</t>
  </si>
  <si>
    <t>ปี2562</t>
  </si>
  <si>
    <t>ภาคตะวันออก</t>
  </si>
  <si>
    <t>ปี2559</t>
  </si>
  <si>
    <t>จำนวนประชากร
ผู้สูงอายุ 60 ปีขึ้นไป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</si>
</sst>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165" fontId="0" fillId="0" borderId="0" xfId="1" applyNumberFormat="1" applyFont="1"/>
    <xf numFmtId="0" fontId="0" fillId="0" borderId="0" xfId="0" applyAlignment="1">
      <alignment horizontal="left" vertical="center"/>
    </xf>
    <xf numFmtId="165" fontId="0" fillId="2" borderId="1" xfId="1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65" fontId="0" fillId="3" borderId="1" xfId="1" applyNumberFormat="1" applyFont="1" applyFill="1" applyBorder="1" applyAlignment="1">
      <alignment horizontal="center" vertical="center"/>
    </xf>
    <xf numFmtId="10" fontId="0" fillId="3" borderId="1" xfId="2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10" fontId="2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10" fontId="3" fillId="5" borderId="1" xfId="2" applyNumberFormat="1" applyFont="1" applyFill="1" applyBorder="1" applyAlignment="1">
      <alignment horizontal="center" vertical="center" shrinkToFit="1"/>
    </xf>
    <xf numFmtId="10" fontId="2" fillId="5" borderId="1" xfId="2" applyNumberFormat="1" applyFont="1" applyFill="1" applyBorder="1" applyAlignment="1">
      <alignment horizontal="center" vertical="center" shrinkToFit="1"/>
    </xf>
    <xf numFmtId="165" fontId="3" fillId="5" borderId="1" xfId="1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shrinkToFit="1"/>
    </xf>
    <xf numFmtId="10" fontId="3" fillId="6" borderId="1" xfId="2" applyNumberFormat="1" applyFont="1" applyFill="1" applyBorder="1" applyAlignment="1">
      <alignment horizontal="center" vertical="center" shrinkToFit="1"/>
    </xf>
    <xf numFmtId="10" fontId="2" fillId="6" borderId="1" xfId="2" applyNumberFormat="1" applyFont="1" applyFill="1" applyBorder="1" applyAlignment="1">
      <alignment horizontal="center" vertical="center" shrinkToFit="1"/>
    </xf>
    <xf numFmtId="165" fontId="3" fillId="6" borderId="1" xfId="1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center" shrinkToFit="1"/>
    </xf>
    <xf numFmtId="10" fontId="3" fillId="7" borderId="1" xfId="2" applyNumberFormat="1" applyFont="1" applyFill="1" applyBorder="1" applyAlignment="1">
      <alignment horizontal="center" vertical="center" shrinkToFit="1"/>
    </xf>
    <xf numFmtId="10" fontId="2" fillId="7" borderId="1" xfId="2" applyNumberFormat="1" applyFont="1" applyFill="1" applyBorder="1" applyAlignment="1">
      <alignment horizontal="center" vertical="center" shrinkToFit="1"/>
    </xf>
    <xf numFmtId="165" fontId="3" fillId="7" borderId="1" xfId="1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center" shrinkToFit="1"/>
    </xf>
    <xf numFmtId="10" fontId="2" fillId="4" borderId="1" xfId="2" applyNumberFormat="1" applyFont="1" applyFill="1" applyBorder="1" applyAlignment="1">
      <alignment horizontal="center" vertical="center"/>
    </xf>
    <xf numFmtId="10" fontId="3" fillId="8" borderId="1" xfId="2" applyNumberFormat="1" applyFont="1" applyFill="1" applyBorder="1" applyAlignment="1">
      <alignment horizontal="center" vertical="center" shrinkToFit="1"/>
    </xf>
    <xf numFmtId="10" fontId="2" fillId="8" borderId="1" xfId="2" applyNumberFormat="1" applyFont="1" applyFill="1" applyBorder="1" applyAlignment="1">
      <alignment horizontal="center" vertical="center" shrinkToFit="1"/>
    </xf>
    <xf numFmtId="165" fontId="3" fillId="8" borderId="1" xfId="1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2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0" fontId="3" fillId="4" borderId="1" xfId="2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5" fontId="3" fillId="9" borderId="1" xfId="1" applyNumberFormat="1" applyFont="1" applyFill="1" applyBorder="1" applyAlignment="1">
      <alignment horizontal="center" vertical="center"/>
    </xf>
    <xf numFmtId="10" fontId="3" fillId="9" borderId="1" xfId="2" applyNumberFormat="1" applyFont="1" applyFill="1" applyBorder="1" applyAlignment="1">
      <alignment horizontal="center" vertical="center"/>
    </xf>
    <xf numFmtId="0" fontId="0" fillId="9" borderId="1" xfId="0" applyFill="1" applyBorder="1"/>
    <xf numFmtId="165" fontId="0" fillId="0" borderId="1" xfId="1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vertical="center" wrapText="1"/>
    </xf>
    <xf numFmtId="165" fontId="9" fillId="10" borderId="13" xfId="1" applyNumberFormat="1" applyFont="1" applyFill="1" applyBorder="1" applyAlignment="1">
      <alignment horizontal="center" vertical="center" wrapText="1"/>
    </xf>
    <xf numFmtId="165" fontId="9" fillId="10" borderId="1" xfId="1" applyNumberFormat="1" applyFont="1" applyFill="1" applyBorder="1" applyAlignment="1">
      <alignment horizontal="center" vertical="center" wrapText="1"/>
    </xf>
    <xf numFmtId="165" fontId="9" fillId="10" borderId="14" xfId="1" applyNumberFormat="1" applyFont="1" applyFill="1" applyBorder="1" applyAlignment="1">
      <alignment horizontal="center" vertical="center" wrapText="1"/>
    </xf>
    <xf numFmtId="165" fontId="9" fillId="11" borderId="13" xfId="1" applyNumberFormat="1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165" fontId="9" fillId="11" borderId="14" xfId="1" applyNumberFormat="1" applyFont="1" applyFill="1" applyBorder="1" applyAlignment="1">
      <alignment horizontal="center" vertical="center" wrapText="1"/>
    </xf>
    <xf numFmtId="10" fontId="9" fillId="12" borderId="13" xfId="2" applyNumberFormat="1" applyFont="1" applyFill="1" applyBorder="1" applyAlignment="1">
      <alignment horizontal="center" vertical="center" wrapText="1"/>
    </xf>
    <xf numFmtId="10" fontId="9" fillId="12" borderId="1" xfId="2" applyNumberFormat="1" applyFont="1" applyFill="1" applyBorder="1" applyAlignment="1">
      <alignment horizontal="center" vertical="center" wrapText="1"/>
    </xf>
    <xf numFmtId="10" fontId="9" fillId="12" borderId="14" xfId="2" applyNumberFormat="1" applyFont="1" applyFill="1" applyBorder="1" applyAlignment="1">
      <alignment horizontal="center" vertical="center" wrapText="1"/>
    </xf>
    <xf numFmtId="10" fontId="10" fillId="12" borderId="13" xfId="2" applyNumberFormat="1" applyFont="1" applyFill="1" applyBorder="1" applyAlignment="1">
      <alignment horizontal="center" vertical="center" wrapText="1"/>
    </xf>
    <xf numFmtId="10" fontId="10" fillId="12" borderId="1" xfId="2" applyNumberFormat="1" applyFont="1" applyFill="1" applyBorder="1" applyAlignment="1">
      <alignment horizontal="center" vertical="center" wrapText="1"/>
    </xf>
    <xf numFmtId="10" fontId="10" fillId="12" borderId="14" xfId="2" applyNumberFormat="1" applyFont="1" applyFill="1" applyBorder="1" applyAlignment="1">
      <alignment horizontal="center" vertical="center" wrapText="1"/>
    </xf>
    <xf numFmtId="165" fontId="9" fillId="10" borderId="15" xfId="1" applyNumberFormat="1" applyFont="1" applyFill="1" applyBorder="1" applyAlignment="1">
      <alignment horizontal="center" vertical="center"/>
    </xf>
    <xf numFmtId="165" fontId="9" fillId="10" borderId="16" xfId="1" applyNumberFormat="1" applyFont="1" applyFill="1" applyBorder="1" applyAlignment="1">
      <alignment horizontal="center" vertical="center"/>
    </xf>
    <xf numFmtId="165" fontId="9" fillId="10" borderId="17" xfId="1" applyNumberFormat="1" applyFont="1" applyFill="1" applyBorder="1" applyAlignment="1">
      <alignment horizontal="center" vertical="center"/>
    </xf>
    <xf numFmtId="165" fontId="9" fillId="11" borderId="15" xfId="1" applyNumberFormat="1" applyFont="1" applyFill="1" applyBorder="1" applyAlignment="1">
      <alignment horizontal="center" vertical="center"/>
    </xf>
    <xf numFmtId="165" fontId="9" fillId="11" borderId="16" xfId="1" applyNumberFormat="1" applyFont="1" applyFill="1" applyBorder="1" applyAlignment="1">
      <alignment horizontal="center" vertical="center"/>
    </xf>
    <xf numFmtId="165" fontId="9" fillId="11" borderId="17" xfId="1" applyNumberFormat="1" applyFont="1" applyFill="1" applyBorder="1" applyAlignment="1">
      <alignment horizontal="center" vertical="center"/>
    </xf>
    <xf numFmtId="10" fontId="9" fillId="12" borderId="15" xfId="2" applyNumberFormat="1" applyFont="1" applyFill="1" applyBorder="1" applyAlignment="1">
      <alignment horizontal="center" vertical="center"/>
    </xf>
    <xf numFmtId="10" fontId="9" fillId="12" borderId="16" xfId="2" applyNumberFormat="1" applyFont="1" applyFill="1" applyBorder="1" applyAlignment="1">
      <alignment horizontal="center" vertical="center"/>
    </xf>
    <xf numFmtId="10" fontId="9" fillId="12" borderId="17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2" fillId="4" borderId="0" xfId="2" applyNumberFormat="1" applyFont="1" applyFill="1" applyBorder="1" applyAlignment="1">
      <alignment horizontal="center" vertical="center" shrinkToFit="1"/>
    </xf>
    <xf numFmtId="10" fontId="3" fillId="4" borderId="0" xfId="2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" fontId="0" fillId="0" borderId="4" xfId="2" applyNumberFormat="1" applyFont="1" applyBorder="1" applyAlignment="1">
      <alignment horizontal="center" vertical="center" wrapText="1"/>
    </xf>
    <xf numFmtId="1" fontId="0" fillId="0" borderId="2" xfId="2" applyNumberFormat="1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wrapText="1"/>
    </xf>
    <xf numFmtId="0" fontId="7" fillId="10" borderId="7" xfId="0" applyFont="1" applyFill="1" applyBorder="1" applyAlignment="1">
      <alignment horizontal="center" wrapText="1"/>
    </xf>
    <xf numFmtId="0" fontId="7" fillId="10" borderId="8" xfId="0" applyFont="1" applyFill="1" applyBorder="1" applyAlignment="1">
      <alignment horizontal="center" wrapText="1"/>
    </xf>
    <xf numFmtId="165" fontId="8" fillId="11" borderId="6" xfId="0" applyNumberFormat="1" applyFont="1" applyFill="1" applyBorder="1" applyAlignment="1">
      <alignment horizontal="center" vertical="center" wrapText="1"/>
    </xf>
    <xf numFmtId="165" fontId="8" fillId="11" borderId="7" xfId="0" applyNumberFormat="1" applyFont="1" applyFill="1" applyBorder="1" applyAlignment="1">
      <alignment horizontal="center" vertical="center" wrapText="1"/>
    </xf>
    <xf numFmtId="165" fontId="8" fillId="11" borderId="8" xfId="0" applyNumberFormat="1" applyFont="1" applyFill="1" applyBorder="1" applyAlignment="1">
      <alignment horizontal="center" vertical="center" wrapText="1"/>
    </xf>
    <xf numFmtId="165" fontId="8" fillId="12" borderId="6" xfId="0" applyNumberFormat="1" applyFont="1" applyFill="1" applyBorder="1" applyAlignment="1">
      <alignment horizontal="center" vertical="center" wrapText="1"/>
    </xf>
    <xf numFmtId="165" fontId="8" fillId="12" borderId="7" xfId="0" applyNumberFormat="1" applyFont="1" applyFill="1" applyBorder="1" applyAlignment="1">
      <alignment horizontal="center" vertical="center" wrapText="1"/>
    </xf>
    <xf numFmtId="165" fontId="8" fillId="12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3" fillId="14" borderId="1" xfId="0" applyFont="1" applyFill="1" applyBorder="1" applyAlignment="1">
      <alignment horizontal="left" vertical="center" shrinkToFit="1"/>
    </xf>
    <xf numFmtId="165" fontId="3" fillId="14" borderId="1" xfId="1" applyNumberFormat="1" applyFont="1" applyFill="1" applyBorder="1" applyAlignment="1">
      <alignment horizontal="center" vertical="center" shrinkToFit="1"/>
    </xf>
    <xf numFmtId="10" fontId="2" fillId="14" borderId="1" xfId="2" applyNumberFormat="1" applyFont="1" applyFill="1" applyBorder="1" applyAlignment="1">
      <alignment horizontal="center" vertical="center" shrinkToFit="1"/>
    </xf>
    <xf numFmtId="10" fontId="3" fillId="14" borderId="1" xfId="2" applyNumberFormat="1" applyFont="1" applyFill="1" applyBorder="1" applyAlignment="1">
      <alignment horizontal="center" vertical="center" shrinkToFit="1"/>
    </xf>
    <xf numFmtId="165" fontId="3" fillId="2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สัดส่วนผู้สูงอายุปี</a:t>
            </a:r>
            <a:r>
              <a:rPr lang="th-TH" baseline="0"/>
              <a:t> 2559-2562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'3ปี'!$B$2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'3ปี'!$A$3:$A$6</c:f>
              <c:strCache>
                <c:ptCount val="4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</c:strCache>
            </c:strRef>
          </c:cat>
          <c:val>
            <c:numRef>
              <c:f>'3ปี'!$B$3:$B$6</c:f>
            </c:numRef>
          </c:val>
          <c:extLst>
            <c:ext xmlns:c16="http://schemas.microsoft.com/office/drawing/2014/chart" uri="{C3380CC4-5D6E-409C-BE32-E72D297353CC}">
              <c16:uniqueId val="{00000000-6381-43E7-AC54-E8D889C2DB7A}"/>
            </c:ext>
          </c:extLst>
        </c:ser>
        <c:ser>
          <c:idx val="1"/>
          <c:order val="1"/>
          <c:tx>
            <c:strRef>
              <c:f>'3ปี'!$C$2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'3ปี'!$A$3:$A$6</c:f>
              <c:strCache>
                <c:ptCount val="4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</c:strCache>
            </c:strRef>
          </c:cat>
          <c:val>
            <c:numRef>
              <c:f>'3ปี'!$C$3:$C$6</c:f>
            </c:numRef>
          </c:val>
          <c:extLst>
            <c:ext xmlns:c16="http://schemas.microsoft.com/office/drawing/2014/chart" uri="{C3380CC4-5D6E-409C-BE32-E72D297353CC}">
              <c16:uniqueId val="{00000001-6381-43E7-AC54-E8D889C2DB7A}"/>
            </c:ext>
          </c:extLst>
        </c:ser>
        <c:ser>
          <c:idx val="2"/>
          <c:order val="2"/>
          <c:tx>
            <c:strRef>
              <c:f>'3ปี'!$D$2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'3ปี'!$A$3:$A$6</c:f>
              <c:strCache>
                <c:ptCount val="4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</c:strCache>
            </c:strRef>
          </c:cat>
          <c:val>
            <c:numRef>
              <c:f>'3ปี'!$D$3:$D$6</c:f>
            </c:numRef>
          </c:val>
          <c:extLst>
            <c:ext xmlns:c16="http://schemas.microsoft.com/office/drawing/2014/chart" uri="{C3380CC4-5D6E-409C-BE32-E72D297353CC}">
              <c16:uniqueId val="{00000002-6381-43E7-AC54-E8D889C2DB7A}"/>
            </c:ext>
          </c:extLst>
        </c:ser>
        <c:ser>
          <c:idx val="3"/>
          <c:order val="3"/>
          <c:tx>
            <c:strRef>
              <c:f>'3ปี'!$E$2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'3ปี'!$A$3:$A$6</c:f>
              <c:strCache>
                <c:ptCount val="4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</c:strCache>
            </c:strRef>
          </c:cat>
          <c:val>
            <c:numRef>
              <c:f>'3ปี'!$E$3:$E$6</c:f>
            </c:numRef>
          </c:val>
          <c:extLst>
            <c:ext xmlns:c16="http://schemas.microsoft.com/office/drawing/2014/chart" uri="{C3380CC4-5D6E-409C-BE32-E72D297353CC}">
              <c16:uniqueId val="{00000003-6381-43E7-AC54-E8D889C2DB7A}"/>
            </c:ext>
          </c:extLst>
        </c:ser>
        <c:ser>
          <c:idx val="4"/>
          <c:order val="4"/>
          <c:tx>
            <c:strRef>
              <c:f>'3ปี'!$F$2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'3ปี'!$A$3:$A$6</c:f>
              <c:strCache>
                <c:ptCount val="4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</c:strCache>
            </c:strRef>
          </c:cat>
          <c:val>
            <c:numRef>
              <c:f>'3ปี'!$F$3:$F$6</c:f>
            </c:numRef>
          </c:val>
          <c:extLst>
            <c:ext xmlns:c16="http://schemas.microsoft.com/office/drawing/2014/chart" uri="{C3380CC4-5D6E-409C-BE32-E72D297353CC}">
              <c16:uniqueId val="{00000004-6381-43E7-AC54-E8D889C2DB7A}"/>
            </c:ext>
          </c:extLst>
        </c:ser>
        <c:ser>
          <c:idx val="5"/>
          <c:order val="5"/>
          <c:tx>
            <c:strRef>
              <c:f>'3ปี'!$G$2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'3ปี'!$A$3:$A$6</c:f>
              <c:strCache>
                <c:ptCount val="4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</c:strCache>
            </c:strRef>
          </c:cat>
          <c:val>
            <c:numRef>
              <c:f>'3ปี'!$G$3:$G$6</c:f>
            </c:numRef>
          </c:val>
          <c:extLst>
            <c:ext xmlns:c16="http://schemas.microsoft.com/office/drawing/2014/chart" uri="{C3380CC4-5D6E-409C-BE32-E72D297353CC}">
              <c16:uniqueId val="{00000005-6381-43E7-AC54-E8D889C2DB7A}"/>
            </c:ext>
          </c:extLst>
        </c:ser>
        <c:ser>
          <c:idx val="8"/>
          <c:order val="8"/>
          <c:tx>
            <c:strRef>
              <c:f>'3ปี'!$J$2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'3ปี'!$A$3:$A$6</c:f>
              <c:strCache>
                <c:ptCount val="4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</c:strCache>
            </c:strRef>
          </c:cat>
          <c:val>
            <c:numRef>
              <c:f>'3ปี'!$J$3:$J$6</c:f>
              <c:numCache>
                <c:formatCode>0.00%</c:formatCode>
                <c:ptCount val="4"/>
                <c:pt idx="0">
                  <c:v>0.15067610271561946</c:v>
                </c:pt>
                <c:pt idx="1">
                  <c:v>0.16787799234558909</c:v>
                </c:pt>
                <c:pt idx="2">
                  <c:v>0.16061081056444457</c:v>
                </c:pt>
                <c:pt idx="3">
                  <c:v>0.16731125580660208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1-43E7-AC54-E8D889C2DB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91641824"/>
        <c:axId val="591639856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'3ปี'!$H$2</c15:sqref>
                        </c15:formulaRef>
                      </c:ext>
                    </c:extLst>
                    <c:strCache>
                      <c:ptCount val="1"/>
                      <c:pt idx="0">
                        <c:v>ชาย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'3ปี'!$A$3:$A$6</c15:sqref>
                        </c15:formulaRef>
                      </c:ext>
                    </c:extLst>
                    <c:strCache>
                      <c:ptCount val="4"/>
                      <c:pt idx="0">
                        <c:v>ปี2559</c:v>
                      </c:pt>
                      <c:pt idx="1">
                        <c:v>ปี2560</c:v>
                      </c:pt>
                      <c:pt idx="2">
                        <c:v>ปี2561</c:v>
                      </c:pt>
                      <c:pt idx="3">
                        <c:v>ปี2562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'3ปี'!$H$3:$H$6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0.13842526045027526</c:v>
                      </c:pt>
                      <c:pt idx="1">
                        <c:v>0.18572152958027971</c:v>
                      </c:pt>
                      <c:pt idx="2">
                        <c:v>0.14484453701715408</c:v>
                      </c:pt>
                      <c:pt idx="3">
                        <c:v>0.15090574787379887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381-43E7-AC54-E8D889C2DB7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'3ปี'!$I$2</c15:sqref>
                        </c15:formulaRef>
                      </c:ext>
                    </c:extLst>
                    <c:strCache>
                      <c:ptCount val="1"/>
                      <c:pt idx="0">
                        <c:v>หญิง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'3ปี'!$A$3:$A$6</c15:sqref>
                        </c15:formulaRef>
                      </c:ext>
                    </c:extLst>
                    <c:strCache>
                      <c:ptCount val="4"/>
                      <c:pt idx="0">
                        <c:v>ปี2559</c:v>
                      </c:pt>
                      <c:pt idx="1">
                        <c:v>ปี2560</c:v>
                      </c:pt>
                      <c:pt idx="2">
                        <c:v>ปี2561</c:v>
                      </c:pt>
                      <c:pt idx="3">
                        <c:v>ปี2562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'3ปี'!$I$3:$I$6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0.1624832584940934</c:v>
                      </c:pt>
                      <c:pt idx="1">
                        <c:v>0.15070044277898351</c:v>
                      </c:pt>
                      <c:pt idx="2">
                        <c:v>0.17577105337431584</c:v>
                      </c:pt>
                      <c:pt idx="3">
                        <c:v>0.18306509411970695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381-43E7-AC54-E8D889C2DB7A}"/>
                  </c:ext>
                </c:extLst>
              </c15:ser>
            </c15:filteredBarSeries>
          </c:ext>
        </c:extLst>
      </c:barChart>
      <c:catAx>
        <c:axId val="5916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639856"/>
        <c:crosses val="autoZero"/>
        <c:auto val="1"/>
        <c:lblAlgn val="ctr"/>
        <c:lblOffset val="100"/>
        <c:noMultiLvlLbl val="0"/>
      </c:catAx>
      <c:valAx>
        <c:axId val="59163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641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9525</xdr:colOff>
      <xdr:row>3</xdr:row>
      <xdr:rowOff>171450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10755400-E488-4D5D-B761-61D48E7115DC}"/>
            </a:ext>
          </a:extLst>
        </xdr:cNvPr>
        <xdr:cNvCxnSpPr/>
      </xdr:nvCxnSpPr>
      <xdr:spPr>
        <a:xfrm flipV="1">
          <a:off x="1228725" y="381000"/>
          <a:ext cx="6096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9525</xdr:colOff>
      <xdr:row>3</xdr:row>
      <xdr:rowOff>171450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A67C3B5F-153A-4BC8-AF93-9AAD409E3E7D}"/>
            </a:ext>
          </a:extLst>
        </xdr:cNvPr>
        <xdr:cNvCxnSpPr/>
      </xdr:nvCxnSpPr>
      <xdr:spPr>
        <a:xfrm flipV="1">
          <a:off x="1314450" y="466725"/>
          <a:ext cx="16383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</xdr:row>
      <xdr:rowOff>0</xdr:rowOff>
    </xdr:from>
    <xdr:to>
      <xdr:col>14</xdr:col>
      <xdr:colOff>9525</xdr:colOff>
      <xdr:row>3</xdr:row>
      <xdr:rowOff>171450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7A232C6A-E2B0-4559-B6CC-72D22CB5FAB1}"/>
            </a:ext>
          </a:extLst>
        </xdr:cNvPr>
        <xdr:cNvCxnSpPr/>
      </xdr:nvCxnSpPr>
      <xdr:spPr>
        <a:xfrm flipV="1">
          <a:off x="10410825" y="466725"/>
          <a:ext cx="16383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9525</xdr:colOff>
      <xdr:row>3</xdr:row>
      <xdr:rowOff>171450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1BEBBAD7-2391-4C02-A789-3CD356F18783}"/>
            </a:ext>
          </a:extLst>
        </xdr:cNvPr>
        <xdr:cNvCxnSpPr/>
      </xdr:nvCxnSpPr>
      <xdr:spPr>
        <a:xfrm flipV="1">
          <a:off x="1314450" y="466725"/>
          <a:ext cx="16383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</xdr:row>
      <xdr:rowOff>0</xdr:rowOff>
    </xdr:from>
    <xdr:to>
      <xdr:col>14</xdr:col>
      <xdr:colOff>9525</xdr:colOff>
      <xdr:row>3</xdr:row>
      <xdr:rowOff>171450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5714D4EB-2245-45FD-907B-3BBCE78EC1B4}"/>
            </a:ext>
          </a:extLst>
        </xdr:cNvPr>
        <xdr:cNvCxnSpPr/>
      </xdr:nvCxnSpPr>
      <xdr:spPr>
        <a:xfrm flipV="1">
          <a:off x="10410825" y="466725"/>
          <a:ext cx="16383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6</xdr:row>
      <xdr:rowOff>290512</xdr:rowOff>
    </xdr:from>
    <xdr:to>
      <xdr:col>12</xdr:col>
      <xdr:colOff>123825</xdr:colOff>
      <xdr:row>20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F13F60-BF3A-4376-9954-00EF7B6E8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9525</xdr:colOff>
      <xdr:row>3</xdr:row>
      <xdr:rowOff>171450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F2B22C95-F8F0-40E2-A2AA-19E4311BCF34}"/>
            </a:ext>
          </a:extLst>
        </xdr:cNvPr>
        <xdr:cNvCxnSpPr/>
      </xdr:nvCxnSpPr>
      <xdr:spPr>
        <a:xfrm flipV="1">
          <a:off x="333375" y="276225"/>
          <a:ext cx="1104900" cy="790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29D6-0729-44DE-9F2D-851B21D47713}">
  <dimension ref="A1:L275"/>
  <sheetViews>
    <sheetView tabSelected="1" topLeftCell="B1" workbookViewId="0">
      <selection activeCell="B1" sqref="B1"/>
    </sheetView>
  </sheetViews>
  <sheetFormatPr defaultRowHeight="15"/>
  <cols>
    <col min="1" max="1" width="0" hidden="1" customWidth="1"/>
    <col min="2" max="2" width="4.85546875" style="1" customWidth="1"/>
    <col min="3" max="3" width="16.5703125" customWidth="1"/>
    <col min="4" max="4" width="10.5703125" customWidth="1"/>
    <col min="5" max="5" width="10.85546875" customWidth="1"/>
    <col min="6" max="6" width="10.28515625" customWidth="1"/>
    <col min="7" max="8" width="9.28515625" customWidth="1"/>
    <col min="9" max="9" width="11" bestFit="1" customWidth="1"/>
    <col min="10" max="10" width="7.28515625" style="2" bestFit="1" customWidth="1"/>
    <col min="11" max="11" width="7" customWidth="1"/>
    <col min="12" max="12" width="5.140625" style="1" customWidth="1"/>
  </cols>
  <sheetData>
    <row r="1" spans="1:12" ht="15.75">
      <c r="A1">
        <v>1</v>
      </c>
      <c r="C1" s="102" t="s">
        <v>97</v>
      </c>
      <c r="D1" s="102"/>
      <c r="E1" s="102"/>
      <c r="F1" s="102"/>
      <c r="G1" s="102"/>
      <c r="H1" s="102"/>
      <c r="I1" s="102"/>
      <c r="J1" s="102"/>
      <c r="K1" s="44"/>
    </row>
    <row r="2" spans="1:12" ht="6" customHeight="1">
      <c r="A2">
        <v>2</v>
      </c>
      <c r="C2" s="1"/>
      <c r="D2" s="1"/>
      <c r="E2" s="1"/>
      <c r="F2" s="1"/>
      <c r="G2" s="1"/>
      <c r="H2" s="1"/>
      <c r="I2" s="1"/>
      <c r="J2" s="45"/>
      <c r="K2" s="44"/>
    </row>
    <row r="3" spans="1:12" ht="33" customHeight="1">
      <c r="A3">
        <v>3</v>
      </c>
      <c r="B3" s="99" t="s">
        <v>96</v>
      </c>
      <c r="C3" s="43" t="s">
        <v>95</v>
      </c>
      <c r="D3" s="103" t="s">
        <v>94</v>
      </c>
      <c r="E3" s="104"/>
      <c r="F3" s="104"/>
      <c r="G3" s="107" t="s">
        <v>188</v>
      </c>
      <c r="H3" s="104"/>
      <c r="I3" s="104"/>
      <c r="J3" s="105" t="s">
        <v>92</v>
      </c>
      <c r="K3" s="106" t="s">
        <v>91</v>
      </c>
      <c r="L3" s="97" t="s">
        <v>90</v>
      </c>
    </row>
    <row r="4" spans="1:12" ht="20.25" customHeight="1">
      <c r="A4">
        <v>4</v>
      </c>
      <c r="B4" s="100"/>
      <c r="C4" s="39" t="s">
        <v>89</v>
      </c>
      <c r="D4" s="41" t="s">
        <v>88</v>
      </c>
      <c r="E4" s="16" t="s">
        <v>87</v>
      </c>
      <c r="F4" s="16" t="s">
        <v>86</v>
      </c>
      <c r="G4" s="16" t="s">
        <v>88</v>
      </c>
      <c r="H4" s="16" t="s">
        <v>87</v>
      </c>
      <c r="I4" s="16" t="s">
        <v>86</v>
      </c>
      <c r="J4" s="105"/>
      <c r="K4" s="106"/>
      <c r="L4" s="98"/>
    </row>
    <row r="5" spans="1:12">
      <c r="A5">
        <v>5</v>
      </c>
      <c r="B5" s="40"/>
      <c r="C5" s="39" t="s">
        <v>85</v>
      </c>
      <c r="D5" s="38">
        <f>D6+D26+D47+D65+D80</f>
        <v>32605100</v>
      </c>
      <c r="E5" s="38">
        <f t="shared" ref="E5:I5" si="0">E6+E26+E47+E65+E80</f>
        <v>33953835</v>
      </c>
      <c r="F5" s="38">
        <f t="shared" si="0"/>
        <v>66558935</v>
      </c>
      <c r="G5" s="38">
        <f t="shared" si="0"/>
        <v>4920297</v>
      </c>
      <c r="H5" s="38">
        <f t="shared" si="0"/>
        <v>6215762</v>
      </c>
      <c r="I5" s="38">
        <f t="shared" si="0"/>
        <v>11136059</v>
      </c>
      <c r="J5" s="18">
        <f>I5/F5</f>
        <v>0.16731125580660208</v>
      </c>
      <c r="K5" s="17"/>
      <c r="L5" s="16"/>
    </row>
    <row r="6" spans="1:12">
      <c r="A6">
        <v>6</v>
      </c>
      <c r="B6" s="16"/>
      <c r="C6" s="37" t="s">
        <v>84</v>
      </c>
      <c r="D6" s="36">
        <f>SUM(D7:D25)</f>
        <v>8677164</v>
      </c>
      <c r="E6" s="36">
        <f t="shared" ref="E6:I6" si="1">SUM(E7:E25)</f>
        <v>9412388</v>
      </c>
      <c r="F6" s="36">
        <f t="shared" si="1"/>
        <v>18089552</v>
      </c>
      <c r="G6" s="36">
        <f t="shared" si="1"/>
        <v>1365388</v>
      </c>
      <c r="H6" s="36">
        <f t="shared" si="1"/>
        <v>1849887</v>
      </c>
      <c r="I6" s="36">
        <f t="shared" si="1"/>
        <v>3215275</v>
      </c>
      <c r="J6" s="35">
        <f>I6/F6</f>
        <v>0.1777421021814139</v>
      </c>
      <c r="K6" s="35"/>
      <c r="L6" s="34"/>
    </row>
    <row r="7" spans="1:12">
      <c r="A7">
        <v>7</v>
      </c>
      <c r="B7" s="16">
        <v>10</v>
      </c>
      <c r="C7" s="20" t="s">
        <v>12</v>
      </c>
      <c r="D7" s="19">
        <v>2669316</v>
      </c>
      <c r="E7" s="19">
        <v>2996948</v>
      </c>
      <c r="F7" s="19">
        <v>5666264</v>
      </c>
      <c r="G7" s="19">
        <v>441903</v>
      </c>
      <c r="H7" s="19">
        <v>621968</v>
      </c>
      <c r="I7" s="19">
        <v>1063871</v>
      </c>
      <c r="J7" s="33">
        <v>0.18775528284598106</v>
      </c>
      <c r="K7" s="17">
        <v>1</v>
      </c>
      <c r="L7" s="16">
        <v>17</v>
      </c>
    </row>
    <row r="8" spans="1:12">
      <c r="A8">
        <v>8</v>
      </c>
      <c r="B8" s="16">
        <v>11</v>
      </c>
      <c r="C8" s="20" t="s">
        <v>83</v>
      </c>
      <c r="D8" s="19">
        <v>642774</v>
      </c>
      <c r="E8" s="19">
        <v>702101</v>
      </c>
      <c r="F8" s="19">
        <v>1344875</v>
      </c>
      <c r="G8" s="19">
        <v>86062</v>
      </c>
      <c r="H8" s="19">
        <v>116573</v>
      </c>
      <c r="I8" s="19">
        <v>202635</v>
      </c>
      <c r="J8" s="33">
        <v>0.15067199553861882</v>
      </c>
      <c r="K8" s="17">
        <v>18</v>
      </c>
      <c r="L8" s="16">
        <v>54</v>
      </c>
    </row>
    <row r="9" spans="1:12">
      <c r="A9">
        <v>9</v>
      </c>
      <c r="B9" s="16">
        <v>12</v>
      </c>
      <c r="C9" s="20" t="s">
        <v>82</v>
      </c>
      <c r="D9" s="19">
        <v>589949</v>
      </c>
      <c r="E9" s="19">
        <v>675438</v>
      </c>
      <c r="F9" s="19">
        <v>1265387</v>
      </c>
      <c r="G9" s="19">
        <v>98852</v>
      </c>
      <c r="H9" s="19">
        <v>132567</v>
      </c>
      <c r="I9" s="19">
        <v>231419</v>
      </c>
      <c r="J9" s="33">
        <v>0.18288397146485622</v>
      </c>
      <c r="K9" s="17">
        <v>10</v>
      </c>
      <c r="L9" s="16">
        <v>23</v>
      </c>
    </row>
    <row r="10" spans="1:12">
      <c r="A10">
        <v>10</v>
      </c>
      <c r="B10" s="16">
        <v>13</v>
      </c>
      <c r="C10" s="20" t="s">
        <v>81</v>
      </c>
      <c r="D10" s="19">
        <v>552156</v>
      </c>
      <c r="E10" s="19">
        <v>611448</v>
      </c>
      <c r="F10" s="19">
        <v>1163604</v>
      </c>
      <c r="G10" s="19">
        <v>70748</v>
      </c>
      <c r="H10" s="19">
        <v>93610</v>
      </c>
      <c r="I10" s="19">
        <v>164358</v>
      </c>
      <c r="J10" s="33">
        <v>0.14124908474016934</v>
      </c>
      <c r="K10" s="17">
        <v>22</v>
      </c>
      <c r="L10" s="16">
        <v>65</v>
      </c>
    </row>
    <row r="11" spans="1:12">
      <c r="A11">
        <v>11</v>
      </c>
      <c r="B11" s="16">
        <v>14</v>
      </c>
      <c r="C11" s="20" t="s">
        <v>80</v>
      </c>
      <c r="D11" s="19">
        <v>394901</v>
      </c>
      <c r="E11" s="19">
        <v>425287</v>
      </c>
      <c r="F11" s="19">
        <v>820188</v>
      </c>
      <c r="G11" s="19">
        <v>62860</v>
      </c>
      <c r="H11" s="19">
        <v>85582</v>
      </c>
      <c r="I11" s="19">
        <v>148442</v>
      </c>
      <c r="J11" s="33">
        <v>0.18098533506952064</v>
      </c>
      <c r="K11" s="17">
        <v>30</v>
      </c>
      <c r="L11" s="16">
        <v>25</v>
      </c>
    </row>
    <row r="12" spans="1:12">
      <c r="A12">
        <v>12</v>
      </c>
      <c r="B12" s="16">
        <v>15</v>
      </c>
      <c r="C12" s="20" t="s">
        <v>79</v>
      </c>
      <c r="D12" s="19">
        <v>134095</v>
      </c>
      <c r="E12" s="19">
        <v>145559</v>
      </c>
      <c r="F12" s="19">
        <v>279654</v>
      </c>
      <c r="G12" s="19">
        <v>24957</v>
      </c>
      <c r="H12" s="19">
        <v>35089</v>
      </c>
      <c r="I12" s="19">
        <v>60046</v>
      </c>
      <c r="J12" s="33">
        <v>0.21471532679668448</v>
      </c>
      <c r="K12" s="17">
        <v>64</v>
      </c>
      <c r="L12" s="16">
        <v>7</v>
      </c>
    </row>
    <row r="13" spans="1:12">
      <c r="A13">
        <v>13</v>
      </c>
      <c r="B13" s="16">
        <v>16</v>
      </c>
      <c r="C13" s="20" t="s">
        <v>78</v>
      </c>
      <c r="D13" s="19">
        <v>378813</v>
      </c>
      <c r="E13" s="19">
        <v>376743</v>
      </c>
      <c r="F13" s="19">
        <v>755556</v>
      </c>
      <c r="G13" s="19">
        <v>62469</v>
      </c>
      <c r="H13" s="19">
        <v>78216</v>
      </c>
      <c r="I13" s="19">
        <v>140685</v>
      </c>
      <c r="J13" s="33">
        <v>0.1862006257643378</v>
      </c>
      <c r="K13" s="17">
        <v>31</v>
      </c>
      <c r="L13" s="16">
        <v>19</v>
      </c>
    </row>
    <row r="14" spans="1:12">
      <c r="A14">
        <v>14</v>
      </c>
      <c r="B14" s="16">
        <v>17</v>
      </c>
      <c r="C14" s="20" t="s">
        <v>6</v>
      </c>
      <c r="D14" s="19">
        <v>99265</v>
      </c>
      <c r="E14" s="19">
        <v>109181</v>
      </c>
      <c r="F14" s="19">
        <v>208446</v>
      </c>
      <c r="G14" s="19">
        <v>19957</v>
      </c>
      <c r="H14" s="19">
        <v>28178</v>
      </c>
      <c r="I14" s="19">
        <v>48135</v>
      </c>
      <c r="J14" s="33">
        <v>0.23092311677844621</v>
      </c>
      <c r="K14" s="17">
        <v>70</v>
      </c>
      <c r="L14" s="16">
        <v>1</v>
      </c>
    </row>
    <row r="15" spans="1:12">
      <c r="A15">
        <v>15</v>
      </c>
      <c r="B15" s="16">
        <v>18</v>
      </c>
      <c r="C15" s="20" t="s">
        <v>77</v>
      </c>
      <c r="D15" s="19">
        <v>157132</v>
      </c>
      <c r="E15" s="19">
        <v>169479</v>
      </c>
      <c r="F15" s="19">
        <v>326611</v>
      </c>
      <c r="G15" s="19">
        <v>30944</v>
      </c>
      <c r="H15" s="19">
        <v>41684</v>
      </c>
      <c r="I15" s="19">
        <v>72628</v>
      </c>
      <c r="J15" s="33">
        <v>0.22236850565351443</v>
      </c>
      <c r="K15" s="17">
        <v>61</v>
      </c>
      <c r="L15" s="16">
        <v>6</v>
      </c>
    </row>
    <row r="16" spans="1:12">
      <c r="A16">
        <v>16</v>
      </c>
      <c r="B16" s="16">
        <v>19</v>
      </c>
      <c r="C16" s="20" t="s">
        <v>76</v>
      </c>
      <c r="D16" s="19">
        <v>318243</v>
      </c>
      <c r="E16" s="19">
        <v>327668</v>
      </c>
      <c r="F16" s="19">
        <v>645911</v>
      </c>
      <c r="G16" s="19">
        <v>46160</v>
      </c>
      <c r="H16" s="19">
        <v>61084</v>
      </c>
      <c r="I16" s="19">
        <v>107244</v>
      </c>
      <c r="J16" s="33">
        <v>0.16603525872759559</v>
      </c>
      <c r="K16" s="17">
        <v>38</v>
      </c>
      <c r="L16" s="16">
        <v>42</v>
      </c>
    </row>
    <row r="17" spans="1:12">
      <c r="A17">
        <v>23</v>
      </c>
      <c r="B17" s="16">
        <v>26</v>
      </c>
      <c r="C17" s="20" t="s">
        <v>69</v>
      </c>
      <c r="D17" s="19">
        <v>129046</v>
      </c>
      <c r="E17" s="19">
        <v>131705</v>
      </c>
      <c r="F17" s="19">
        <v>260751</v>
      </c>
      <c r="G17" s="19">
        <v>21769</v>
      </c>
      <c r="H17" s="19">
        <v>28532</v>
      </c>
      <c r="I17" s="19">
        <v>50301</v>
      </c>
      <c r="J17" s="33">
        <v>0.19290817676634031</v>
      </c>
      <c r="K17" s="17">
        <v>69</v>
      </c>
      <c r="L17" s="16">
        <v>16</v>
      </c>
    </row>
    <row r="18" spans="1:12">
      <c r="A18">
        <v>25</v>
      </c>
      <c r="B18" s="16">
        <v>70</v>
      </c>
      <c r="C18" s="20" t="s">
        <v>67</v>
      </c>
      <c r="D18" s="19">
        <v>425677</v>
      </c>
      <c r="E18" s="19">
        <v>447424</v>
      </c>
      <c r="F18" s="19">
        <v>873101</v>
      </c>
      <c r="G18" s="19">
        <v>68309</v>
      </c>
      <c r="H18" s="19">
        <v>92014</v>
      </c>
      <c r="I18" s="19">
        <v>160323</v>
      </c>
      <c r="J18" s="33">
        <v>0.18362480400320239</v>
      </c>
      <c r="K18" s="17">
        <v>25</v>
      </c>
      <c r="L18" s="16">
        <v>22</v>
      </c>
    </row>
    <row r="19" spans="1:12">
      <c r="A19">
        <v>26</v>
      </c>
      <c r="B19" s="16">
        <v>71</v>
      </c>
      <c r="C19" s="20" t="s">
        <v>66</v>
      </c>
      <c r="D19" s="19">
        <v>450262</v>
      </c>
      <c r="E19" s="19">
        <v>445263</v>
      </c>
      <c r="F19" s="19">
        <v>895525</v>
      </c>
      <c r="G19" s="19">
        <v>58974</v>
      </c>
      <c r="H19" s="19">
        <v>72155</v>
      </c>
      <c r="I19" s="19">
        <v>131129</v>
      </c>
      <c r="J19" s="33">
        <v>0.14642695625471092</v>
      </c>
      <c r="K19" s="17">
        <v>32</v>
      </c>
      <c r="L19" s="16">
        <v>60</v>
      </c>
    </row>
    <row r="20" spans="1:12">
      <c r="A20">
        <v>27</v>
      </c>
      <c r="B20" s="16">
        <v>72</v>
      </c>
      <c r="C20" s="20" t="s">
        <v>65</v>
      </c>
      <c r="D20" s="19">
        <v>408808</v>
      </c>
      <c r="E20" s="19">
        <v>437526</v>
      </c>
      <c r="F20" s="19">
        <v>846334</v>
      </c>
      <c r="G20" s="19">
        <v>72251</v>
      </c>
      <c r="H20" s="19">
        <v>96605</v>
      </c>
      <c r="I20" s="19">
        <v>168856</v>
      </c>
      <c r="J20" s="33">
        <v>0.19951461243433444</v>
      </c>
      <c r="K20" s="17">
        <v>21</v>
      </c>
      <c r="L20" s="16">
        <v>12</v>
      </c>
    </row>
    <row r="21" spans="1:12">
      <c r="A21">
        <v>28</v>
      </c>
      <c r="B21" s="16">
        <v>73</v>
      </c>
      <c r="C21" s="20" t="s">
        <v>64</v>
      </c>
      <c r="D21" s="19">
        <v>441351</v>
      </c>
      <c r="E21" s="19">
        <v>478679</v>
      </c>
      <c r="F21" s="19">
        <v>920030</v>
      </c>
      <c r="G21" s="19">
        <v>66178</v>
      </c>
      <c r="H21" s="19">
        <v>90292</v>
      </c>
      <c r="I21" s="19">
        <v>156470</v>
      </c>
      <c r="J21" s="33">
        <v>0.17007054117800507</v>
      </c>
      <c r="K21" s="17">
        <v>29</v>
      </c>
      <c r="L21" s="16">
        <v>39</v>
      </c>
    </row>
    <row r="22" spans="1:12">
      <c r="A22">
        <v>29</v>
      </c>
      <c r="B22" s="16">
        <v>74</v>
      </c>
      <c r="C22" s="20" t="s">
        <v>63</v>
      </c>
      <c r="D22" s="19">
        <v>282258</v>
      </c>
      <c r="E22" s="19">
        <v>302445</v>
      </c>
      <c r="F22" s="19">
        <v>584703</v>
      </c>
      <c r="G22" s="19">
        <v>37298</v>
      </c>
      <c r="H22" s="19">
        <v>49365</v>
      </c>
      <c r="I22" s="19">
        <v>86663</v>
      </c>
      <c r="J22" s="33">
        <v>0.14821712903816125</v>
      </c>
      <c r="K22" s="17">
        <v>54</v>
      </c>
      <c r="L22" s="16">
        <v>56</v>
      </c>
    </row>
    <row r="23" spans="1:12">
      <c r="A23">
        <v>30</v>
      </c>
      <c r="B23" s="16">
        <v>75</v>
      </c>
      <c r="C23" s="20" t="s">
        <v>2</v>
      </c>
      <c r="D23" s="19">
        <v>92555</v>
      </c>
      <c r="E23" s="19">
        <v>100750</v>
      </c>
      <c r="F23" s="19">
        <v>193305</v>
      </c>
      <c r="G23" s="19">
        <v>17776</v>
      </c>
      <c r="H23" s="19">
        <v>25243</v>
      </c>
      <c r="I23" s="19">
        <v>43019</v>
      </c>
      <c r="J23" s="33">
        <v>0.22254468327254856</v>
      </c>
      <c r="K23" s="17">
        <v>73</v>
      </c>
      <c r="L23" s="16">
        <v>5</v>
      </c>
    </row>
    <row r="24" spans="1:12">
      <c r="A24">
        <v>31</v>
      </c>
      <c r="B24" s="16">
        <v>76</v>
      </c>
      <c r="C24" s="20" t="s">
        <v>62</v>
      </c>
      <c r="D24" s="19">
        <v>234965</v>
      </c>
      <c r="E24" s="19">
        <v>250226</v>
      </c>
      <c r="F24" s="19">
        <v>485191</v>
      </c>
      <c r="G24" s="19">
        <v>38476</v>
      </c>
      <c r="H24" s="19">
        <v>51782</v>
      </c>
      <c r="I24" s="19">
        <v>90258</v>
      </c>
      <c r="J24" s="33">
        <v>0.18602570946287134</v>
      </c>
      <c r="K24" s="17">
        <v>51</v>
      </c>
      <c r="L24" s="16">
        <v>20</v>
      </c>
    </row>
    <row r="25" spans="1:12">
      <c r="A25">
        <v>32</v>
      </c>
      <c r="B25" s="16">
        <v>77</v>
      </c>
      <c r="C25" s="20" t="s">
        <v>61</v>
      </c>
      <c r="D25" s="19">
        <v>275598</v>
      </c>
      <c r="E25" s="19">
        <v>278518</v>
      </c>
      <c r="F25" s="19">
        <v>554116</v>
      </c>
      <c r="G25" s="19">
        <v>39445</v>
      </c>
      <c r="H25" s="19">
        <v>49348</v>
      </c>
      <c r="I25" s="19">
        <v>88793</v>
      </c>
      <c r="J25" s="33">
        <v>0.16024262067870265</v>
      </c>
      <c r="K25" s="17">
        <v>52</v>
      </c>
      <c r="L25" s="16">
        <v>46</v>
      </c>
    </row>
    <row r="26" spans="1:12">
      <c r="A26">
        <v>33</v>
      </c>
      <c r="B26" s="16"/>
      <c r="C26" s="32" t="s">
        <v>60</v>
      </c>
      <c r="D26" s="31">
        <f>SUM(D27:D46)</f>
        <v>10932109</v>
      </c>
      <c r="E26" s="31">
        <f t="shared" ref="E26:J26" si="2">SUM(E27:E46)</f>
        <v>11082139</v>
      </c>
      <c r="F26" s="31">
        <f t="shared" si="2"/>
        <v>22014248</v>
      </c>
      <c r="G26" s="31">
        <f t="shared" si="2"/>
        <v>1600641</v>
      </c>
      <c r="H26" s="31">
        <f t="shared" si="2"/>
        <v>1931474</v>
      </c>
      <c r="I26" s="31">
        <f t="shared" si="2"/>
        <v>3532115</v>
      </c>
      <c r="J26" s="30">
        <f>I26/F26</f>
        <v>0.16044677065507756</v>
      </c>
      <c r="K26" s="30"/>
      <c r="L26" s="29"/>
    </row>
    <row r="27" spans="1:12">
      <c r="A27">
        <v>34</v>
      </c>
      <c r="B27" s="16">
        <v>30</v>
      </c>
      <c r="C27" s="20" t="s">
        <v>11</v>
      </c>
      <c r="D27" s="19">
        <v>1303944</v>
      </c>
      <c r="E27" s="19">
        <v>1344983</v>
      </c>
      <c r="F27" s="19">
        <v>2648927</v>
      </c>
      <c r="G27" s="19">
        <v>202231</v>
      </c>
      <c r="H27" s="19">
        <v>251157</v>
      </c>
      <c r="I27" s="19">
        <v>453388</v>
      </c>
      <c r="J27" s="18">
        <v>0.17115911461508754</v>
      </c>
      <c r="K27" s="17">
        <v>2</v>
      </c>
      <c r="L27" s="16">
        <v>36</v>
      </c>
    </row>
    <row r="28" spans="1:12">
      <c r="A28">
        <v>35</v>
      </c>
      <c r="B28" s="16">
        <v>31</v>
      </c>
      <c r="C28" s="20" t="s">
        <v>59</v>
      </c>
      <c r="D28" s="19">
        <v>793262</v>
      </c>
      <c r="E28" s="19">
        <v>802485</v>
      </c>
      <c r="F28" s="19">
        <v>1595747</v>
      </c>
      <c r="G28" s="19">
        <v>113726</v>
      </c>
      <c r="H28" s="19">
        <v>137480</v>
      </c>
      <c r="I28" s="19">
        <v>251206</v>
      </c>
      <c r="J28" s="18">
        <v>0.15742219787973907</v>
      </c>
      <c r="K28" s="17">
        <v>7</v>
      </c>
      <c r="L28" s="16">
        <v>50</v>
      </c>
    </row>
    <row r="29" spans="1:12">
      <c r="A29">
        <v>36</v>
      </c>
      <c r="B29" s="16">
        <v>32</v>
      </c>
      <c r="C29" s="20" t="s">
        <v>58</v>
      </c>
      <c r="D29" s="19">
        <v>696248</v>
      </c>
      <c r="E29" s="19">
        <v>700583</v>
      </c>
      <c r="F29" s="19">
        <v>1396831</v>
      </c>
      <c r="G29" s="19">
        <v>100440</v>
      </c>
      <c r="H29" s="19">
        <v>123924</v>
      </c>
      <c r="I29" s="19">
        <v>224364</v>
      </c>
      <c r="J29" s="18">
        <v>0.16062358295312748</v>
      </c>
      <c r="K29" s="17">
        <v>12</v>
      </c>
      <c r="L29" s="16">
        <v>45</v>
      </c>
    </row>
    <row r="30" spans="1:12">
      <c r="A30">
        <v>37</v>
      </c>
      <c r="B30" s="16">
        <v>33</v>
      </c>
      <c r="C30" s="20" t="s">
        <v>57</v>
      </c>
      <c r="D30" s="19">
        <v>734405</v>
      </c>
      <c r="E30" s="19">
        <v>738454</v>
      </c>
      <c r="F30" s="19">
        <v>1472859</v>
      </c>
      <c r="G30" s="19">
        <v>105165</v>
      </c>
      <c r="H30" s="19">
        <v>127442</v>
      </c>
      <c r="I30" s="19">
        <v>232607</v>
      </c>
      <c r="J30" s="18">
        <v>0.15792889882874056</v>
      </c>
      <c r="K30" s="17">
        <v>9</v>
      </c>
      <c r="L30" s="16">
        <v>49</v>
      </c>
    </row>
    <row r="31" spans="1:12">
      <c r="A31">
        <v>38</v>
      </c>
      <c r="B31" s="16">
        <v>34</v>
      </c>
      <c r="C31" s="20" t="s">
        <v>8</v>
      </c>
      <c r="D31" s="19">
        <v>939054</v>
      </c>
      <c r="E31" s="19">
        <v>939092</v>
      </c>
      <c r="F31" s="19">
        <v>1878146</v>
      </c>
      <c r="G31" s="19">
        <v>127031</v>
      </c>
      <c r="H31" s="19">
        <v>149597</v>
      </c>
      <c r="I31" s="19">
        <v>276628</v>
      </c>
      <c r="J31" s="18">
        <v>0.14728780403653391</v>
      </c>
      <c r="K31" s="17">
        <v>5</v>
      </c>
      <c r="L31" s="16">
        <v>59</v>
      </c>
    </row>
    <row r="32" spans="1:12">
      <c r="A32">
        <v>39</v>
      </c>
      <c r="B32" s="16">
        <v>35</v>
      </c>
      <c r="C32" s="20" t="s">
        <v>56</v>
      </c>
      <c r="D32" s="19">
        <v>268774</v>
      </c>
      <c r="E32" s="19">
        <v>268525</v>
      </c>
      <c r="F32" s="19">
        <v>537299</v>
      </c>
      <c r="G32" s="19">
        <v>41677</v>
      </c>
      <c r="H32" s="19">
        <v>49401</v>
      </c>
      <c r="I32" s="19">
        <v>91078</v>
      </c>
      <c r="J32" s="18">
        <v>0.16951083102704453</v>
      </c>
      <c r="K32" s="17">
        <v>49</v>
      </c>
      <c r="L32" s="16">
        <v>40</v>
      </c>
    </row>
    <row r="33" spans="1:12">
      <c r="A33">
        <v>40</v>
      </c>
      <c r="B33" s="16">
        <v>36</v>
      </c>
      <c r="C33" s="20" t="s">
        <v>55</v>
      </c>
      <c r="D33" s="19">
        <v>562900</v>
      </c>
      <c r="E33" s="19">
        <v>574457</v>
      </c>
      <c r="F33" s="19">
        <v>1137357</v>
      </c>
      <c r="G33" s="19">
        <v>92449</v>
      </c>
      <c r="H33" s="19">
        <v>110788</v>
      </c>
      <c r="I33" s="19">
        <v>203237</v>
      </c>
      <c r="J33" s="18">
        <v>0.17869235429157249</v>
      </c>
      <c r="K33" s="17">
        <v>17</v>
      </c>
      <c r="L33" s="16">
        <v>26</v>
      </c>
    </row>
    <row r="34" spans="1:12">
      <c r="A34">
        <v>41</v>
      </c>
      <c r="B34" s="16">
        <v>37</v>
      </c>
      <c r="C34" s="20" t="s">
        <v>54</v>
      </c>
      <c r="D34" s="19">
        <v>188632</v>
      </c>
      <c r="E34" s="19">
        <v>189806</v>
      </c>
      <c r="F34" s="19">
        <v>378438</v>
      </c>
      <c r="G34" s="19">
        <v>27348</v>
      </c>
      <c r="H34" s="19">
        <v>32514</v>
      </c>
      <c r="I34" s="19">
        <v>59862</v>
      </c>
      <c r="J34" s="18">
        <v>0.15818178935519162</v>
      </c>
      <c r="K34" s="17">
        <v>65</v>
      </c>
      <c r="L34" s="16">
        <v>48</v>
      </c>
    </row>
    <row r="35" spans="1:12">
      <c r="A35">
        <v>42</v>
      </c>
      <c r="B35" s="16">
        <v>38</v>
      </c>
      <c r="C35" s="20" t="s">
        <v>53</v>
      </c>
      <c r="D35" s="19">
        <v>212859</v>
      </c>
      <c r="E35" s="19">
        <v>211232</v>
      </c>
      <c r="F35" s="19">
        <v>424091</v>
      </c>
      <c r="G35" s="19">
        <v>27181</v>
      </c>
      <c r="H35" s="19">
        <v>30711</v>
      </c>
      <c r="I35" s="19">
        <v>57892</v>
      </c>
      <c r="J35" s="18">
        <v>0.13650843804749452</v>
      </c>
      <c r="K35" s="17">
        <v>66</v>
      </c>
      <c r="L35" s="16">
        <v>67</v>
      </c>
    </row>
    <row r="36" spans="1:12">
      <c r="A36">
        <v>43</v>
      </c>
      <c r="B36" s="16">
        <v>39</v>
      </c>
      <c r="C36" s="20" t="s">
        <v>52</v>
      </c>
      <c r="D36" s="19">
        <v>256221</v>
      </c>
      <c r="E36" s="19">
        <v>256559</v>
      </c>
      <c r="F36" s="19">
        <v>512780</v>
      </c>
      <c r="G36" s="19">
        <v>35337</v>
      </c>
      <c r="H36" s="19">
        <v>41386</v>
      </c>
      <c r="I36" s="19">
        <v>76723</v>
      </c>
      <c r="J36" s="18">
        <v>0.14962167011193883</v>
      </c>
      <c r="K36" s="17">
        <v>59</v>
      </c>
      <c r="L36" s="16">
        <v>55</v>
      </c>
    </row>
    <row r="37" spans="1:12">
      <c r="A37">
        <v>44</v>
      </c>
      <c r="B37" s="16">
        <v>40</v>
      </c>
      <c r="C37" s="20" t="s">
        <v>9</v>
      </c>
      <c r="D37" s="19">
        <v>887501</v>
      </c>
      <c r="E37" s="19">
        <v>915371</v>
      </c>
      <c r="F37" s="19">
        <v>1802872</v>
      </c>
      <c r="G37" s="19">
        <v>141834</v>
      </c>
      <c r="H37" s="19">
        <v>171099</v>
      </c>
      <c r="I37" s="19">
        <v>312933</v>
      </c>
      <c r="J37" s="18">
        <v>0.17357471856016402</v>
      </c>
      <c r="K37" s="17">
        <v>4</v>
      </c>
      <c r="L37" s="16">
        <v>32</v>
      </c>
    </row>
    <row r="38" spans="1:12">
      <c r="A38">
        <v>45</v>
      </c>
      <c r="B38" s="16">
        <v>41</v>
      </c>
      <c r="C38" s="20" t="s">
        <v>51</v>
      </c>
      <c r="D38" s="19">
        <v>787642</v>
      </c>
      <c r="E38" s="19">
        <v>799004</v>
      </c>
      <c r="F38" s="19">
        <v>1586646</v>
      </c>
      <c r="G38" s="19">
        <v>105892</v>
      </c>
      <c r="H38" s="19">
        <v>128401</v>
      </c>
      <c r="I38" s="19">
        <v>234293</v>
      </c>
      <c r="J38" s="18">
        <v>0.14766557883737141</v>
      </c>
      <c r="K38" s="17">
        <v>8</v>
      </c>
      <c r="L38" s="16">
        <v>57</v>
      </c>
    </row>
    <row r="39" spans="1:12">
      <c r="A39">
        <v>46</v>
      </c>
      <c r="B39" s="16">
        <v>42</v>
      </c>
      <c r="C39" s="20" t="s">
        <v>50</v>
      </c>
      <c r="D39" s="19">
        <v>322851</v>
      </c>
      <c r="E39" s="19">
        <v>320099</v>
      </c>
      <c r="F39" s="19">
        <v>642950</v>
      </c>
      <c r="G39" s="19">
        <v>53735</v>
      </c>
      <c r="H39" s="19">
        <v>58064</v>
      </c>
      <c r="I39" s="19">
        <v>111799</v>
      </c>
      <c r="J39" s="18">
        <v>0.17388443891437905</v>
      </c>
      <c r="K39" s="17">
        <v>36</v>
      </c>
      <c r="L39" s="16">
        <v>31</v>
      </c>
    </row>
    <row r="40" spans="1:12">
      <c r="A40">
        <v>47</v>
      </c>
      <c r="B40" s="16">
        <v>43</v>
      </c>
      <c r="C40" s="20" t="s">
        <v>49</v>
      </c>
      <c r="D40" s="19">
        <v>259849</v>
      </c>
      <c r="E40" s="19">
        <v>262462</v>
      </c>
      <c r="F40" s="19">
        <v>522311</v>
      </c>
      <c r="G40" s="19">
        <v>36854</v>
      </c>
      <c r="H40" s="19">
        <v>43780</v>
      </c>
      <c r="I40" s="19">
        <v>80634</v>
      </c>
      <c r="J40" s="18">
        <v>0.15437928743602949</v>
      </c>
      <c r="K40" s="17">
        <v>58</v>
      </c>
      <c r="L40" s="16">
        <v>52</v>
      </c>
    </row>
    <row r="41" spans="1:12">
      <c r="A41">
        <v>48</v>
      </c>
      <c r="B41" s="16">
        <v>44</v>
      </c>
      <c r="C41" s="20" t="s">
        <v>48</v>
      </c>
      <c r="D41" s="19">
        <v>472198</v>
      </c>
      <c r="E41" s="19">
        <v>490467</v>
      </c>
      <c r="F41" s="19">
        <v>962665</v>
      </c>
      <c r="G41" s="19">
        <v>74005</v>
      </c>
      <c r="H41" s="19">
        <v>90244</v>
      </c>
      <c r="I41" s="19">
        <v>164249</v>
      </c>
      <c r="J41" s="18">
        <v>0.1706190627061335</v>
      </c>
      <c r="K41" s="17">
        <v>23</v>
      </c>
      <c r="L41" s="16">
        <v>37</v>
      </c>
    </row>
    <row r="42" spans="1:12">
      <c r="A42">
        <v>49</v>
      </c>
      <c r="B42" s="16">
        <v>45</v>
      </c>
      <c r="C42" s="20" t="s">
        <v>47</v>
      </c>
      <c r="D42" s="19">
        <v>648548</v>
      </c>
      <c r="E42" s="19">
        <v>656663</v>
      </c>
      <c r="F42" s="19">
        <v>1305211</v>
      </c>
      <c r="G42" s="19">
        <v>100725</v>
      </c>
      <c r="H42" s="19">
        <v>123406</v>
      </c>
      <c r="I42" s="19">
        <v>224131</v>
      </c>
      <c r="J42" s="18">
        <v>0.17172012800995395</v>
      </c>
      <c r="K42" s="17">
        <v>13</v>
      </c>
      <c r="L42" s="16">
        <v>34</v>
      </c>
    </row>
    <row r="43" spans="1:12">
      <c r="A43">
        <v>50</v>
      </c>
      <c r="B43" s="16">
        <v>46</v>
      </c>
      <c r="C43" s="20" t="s">
        <v>46</v>
      </c>
      <c r="D43" s="19">
        <v>487451</v>
      </c>
      <c r="E43" s="19">
        <v>495967</v>
      </c>
      <c r="F43" s="19">
        <v>983418</v>
      </c>
      <c r="G43" s="19">
        <v>70722</v>
      </c>
      <c r="H43" s="19">
        <v>86842</v>
      </c>
      <c r="I43" s="19">
        <v>157564</v>
      </c>
      <c r="J43" s="18">
        <v>0.16022078099038253</v>
      </c>
      <c r="K43" s="17">
        <v>27</v>
      </c>
      <c r="L43" s="16">
        <v>47</v>
      </c>
    </row>
    <row r="44" spans="1:12">
      <c r="A44">
        <v>51</v>
      </c>
      <c r="B44" s="16">
        <v>47</v>
      </c>
      <c r="C44" s="20" t="s">
        <v>45</v>
      </c>
      <c r="D44" s="19">
        <v>574342</v>
      </c>
      <c r="E44" s="19">
        <v>579048</v>
      </c>
      <c r="F44" s="19">
        <v>1153390</v>
      </c>
      <c r="G44" s="19">
        <v>74050</v>
      </c>
      <c r="H44" s="19">
        <v>90025</v>
      </c>
      <c r="I44" s="19">
        <v>164075</v>
      </c>
      <c r="J44" s="18">
        <v>0.1422545713071901</v>
      </c>
      <c r="K44" s="17">
        <v>24</v>
      </c>
      <c r="L44" s="16">
        <v>64</v>
      </c>
    </row>
    <row r="45" spans="1:12">
      <c r="A45">
        <v>52</v>
      </c>
      <c r="B45" s="16">
        <v>48</v>
      </c>
      <c r="C45" s="20" t="s">
        <v>44</v>
      </c>
      <c r="D45" s="19">
        <v>358720</v>
      </c>
      <c r="E45" s="19">
        <v>360416</v>
      </c>
      <c r="F45" s="19">
        <v>719136</v>
      </c>
      <c r="G45" s="19">
        <v>46823</v>
      </c>
      <c r="H45" s="19">
        <v>58080</v>
      </c>
      <c r="I45" s="19">
        <v>104903</v>
      </c>
      <c r="J45" s="18">
        <v>0.14587365950251413</v>
      </c>
      <c r="K45" s="17">
        <v>39</v>
      </c>
      <c r="L45" s="16">
        <v>61</v>
      </c>
    </row>
    <row r="46" spans="1:12">
      <c r="A46">
        <v>53</v>
      </c>
      <c r="B46" s="16">
        <v>49</v>
      </c>
      <c r="C46" s="20" t="s">
        <v>43</v>
      </c>
      <c r="D46" s="19">
        <v>176708</v>
      </c>
      <c r="E46" s="19">
        <v>176466</v>
      </c>
      <c r="F46" s="19">
        <v>353174</v>
      </c>
      <c r="G46" s="19">
        <v>23416</v>
      </c>
      <c r="H46" s="19">
        <v>27133</v>
      </c>
      <c r="I46" s="19">
        <v>50549</v>
      </c>
      <c r="J46" s="18">
        <v>0.1431277500608765</v>
      </c>
      <c r="K46" s="17">
        <v>68</v>
      </c>
      <c r="L46" s="16">
        <v>63</v>
      </c>
    </row>
    <row r="47" spans="1:12">
      <c r="A47">
        <v>54</v>
      </c>
      <c r="B47" s="16"/>
      <c r="C47" s="28" t="s">
        <v>42</v>
      </c>
      <c r="D47" s="27">
        <f>SUM(D48:D64)</f>
        <v>5938482</v>
      </c>
      <c r="E47" s="27">
        <f t="shared" ref="E47:J47" si="3">SUM(E48:E64)</f>
        <v>6181090</v>
      </c>
      <c r="F47" s="27">
        <f t="shared" si="3"/>
        <v>12119572</v>
      </c>
      <c r="G47" s="27">
        <f t="shared" si="3"/>
        <v>1032601</v>
      </c>
      <c r="H47" s="27">
        <f t="shared" si="3"/>
        <v>1254869</v>
      </c>
      <c r="I47" s="27">
        <f t="shared" si="3"/>
        <v>2287470</v>
      </c>
      <c r="J47" s="26">
        <f>I47/F47</f>
        <v>0.18874181365480563</v>
      </c>
      <c r="K47" s="26"/>
      <c r="L47" s="25"/>
    </row>
    <row r="48" spans="1:12">
      <c r="A48">
        <v>55</v>
      </c>
      <c r="B48" s="16">
        <v>50</v>
      </c>
      <c r="C48" s="20" t="s">
        <v>10</v>
      </c>
      <c r="D48" s="19">
        <v>861692</v>
      </c>
      <c r="E48" s="19">
        <v>917562</v>
      </c>
      <c r="F48" s="19">
        <v>1779254</v>
      </c>
      <c r="G48" s="19">
        <v>149919</v>
      </c>
      <c r="H48" s="19">
        <v>183773</v>
      </c>
      <c r="I48" s="19">
        <v>333692</v>
      </c>
      <c r="J48" s="18">
        <v>0.18754601647656827</v>
      </c>
      <c r="K48" s="17">
        <v>3</v>
      </c>
      <c r="L48" s="16">
        <v>18</v>
      </c>
    </row>
    <row r="49" spans="1:12">
      <c r="A49">
        <v>56</v>
      </c>
      <c r="B49" s="16">
        <v>51</v>
      </c>
      <c r="C49" s="20" t="s">
        <v>4</v>
      </c>
      <c r="D49" s="19">
        <v>195140</v>
      </c>
      <c r="E49" s="19">
        <v>209935</v>
      </c>
      <c r="F49" s="19">
        <v>405075</v>
      </c>
      <c r="G49" s="19">
        <v>41990</v>
      </c>
      <c r="H49" s="19">
        <v>50955</v>
      </c>
      <c r="I49" s="19">
        <v>92945</v>
      </c>
      <c r="J49" s="18">
        <v>0.22945133617231378</v>
      </c>
      <c r="K49" s="17">
        <v>48</v>
      </c>
      <c r="L49" s="16">
        <v>3</v>
      </c>
    </row>
    <row r="50" spans="1:12">
      <c r="A50">
        <v>57</v>
      </c>
      <c r="B50" s="16">
        <v>52</v>
      </c>
      <c r="C50" s="20" t="s">
        <v>5</v>
      </c>
      <c r="D50" s="19">
        <v>360324</v>
      </c>
      <c r="E50" s="19">
        <v>377992</v>
      </c>
      <c r="F50" s="19">
        <v>738316</v>
      </c>
      <c r="G50" s="19">
        <v>78460</v>
      </c>
      <c r="H50" s="19">
        <v>91569</v>
      </c>
      <c r="I50" s="19">
        <v>170029</v>
      </c>
      <c r="J50" s="18">
        <v>0.23029299107699142</v>
      </c>
      <c r="K50" s="17">
        <v>20</v>
      </c>
      <c r="L50" s="16">
        <v>2</v>
      </c>
    </row>
    <row r="51" spans="1:12">
      <c r="A51">
        <v>58</v>
      </c>
      <c r="B51" s="16">
        <v>53</v>
      </c>
      <c r="C51" s="20" t="s">
        <v>41</v>
      </c>
      <c r="D51" s="19">
        <v>221583</v>
      </c>
      <c r="E51" s="19">
        <v>231520</v>
      </c>
      <c r="F51" s="19">
        <v>453103</v>
      </c>
      <c r="G51" s="19">
        <v>42818</v>
      </c>
      <c r="H51" s="19">
        <v>52562</v>
      </c>
      <c r="I51" s="19">
        <v>95380</v>
      </c>
      <c r="J51" s="18">
        <v>0.21050401343623856</v>
      </c>
      <c r="K51" s="17">
        <v>45</v>
      </c>
      <c r="L51" s="16">
        <v>8</v>
      </c>
    </row>
    <row r="52" spans="1:12">
      <c r="A52">
        <v>59</v>
      </c>
      <c r="B52" s="16">
        <v>54</v>
      </c>
      <c r="C52" s="20" t="s">
        <v>3</v>
      </c>
      <c r="D52" s="19">
        <v>213494</v>
      </c>
      <c r="E52" s="19">
        <v>228232</v>
      </c>
      <c r="F52" s="19">
        <v>441726</v>
      </c>
      <c r="G52" s="19">
        <v>44301</v>
      </c>
      <c r="H52" s="19">
        <v>56579</v>
      </c>
      <c r="I52" s="19">
        <v>100880</v>
      </c>
      <c r="J52" s="18">
        <v>0.22837686710766403</v>
      </c>
      <c r="K52" s="17">
        <v>40</v>
      </c>
      <c r="L52" s="16">
        <v>4</v>
      </c>
    </row>
    <row r="53" spans="1:12">
      <c r="A53">
        <v>60</v>
      </c>
      <c r="B53" s="16">
        <v>55</v>
      </c>
      <c r="C53" s="20" t="s">
        <v>40</v>
      </c>
      <c r="D53" s="19">
        <v>239661</v>
      </c>
      <c r="E53" s="19">
        <v>238566</v>
      </c>
      <c r="F53" s="19">
        <v>478227</v>
      </c>
      <c r="G53" s="19">
        <v>44791</v>
      </c>
      <c r="H53" s="19">
        <v>48868</v>
      </c>
      <c r="I53" s="19">
        <v>93659</v>
      </c>
      <c r="J53" s="18">
        <v>0.19584632402603785</v>
      </c>
      <c r="K53" s="17">
        <v>47</v>
      </c>
      <c r="L53" s="16">
        <v>15</v>
      </c>
    </row>
    <row r="54" spans="1:12">
      <c r="A54">
        <v>61</v>
      </c>
      <c r="B54" s="16">
        <v>56</v>
      </c>
      <c r="C54" s="20" t="s">
        <v>39</v>
      </c>
      <c r="D54" s="19">
        <v>230476</v>
      </c>
      <c r="E54" s="19">
        <v>241880</v>
      </c>
      <c r="F54" s="19">
        <v>472356</v>
      </c>
      <c r="G54" s="19">
        <v>45983</v>
      </c>
      <c r="H54" s="19">
        <v>53133</v>
      </c>
      <c r="I54" s="19">
        <v>99116</v>
      </c>
      <c r="J54" s="18">
        <v>0.20983326135372474</v>
      </c>
      <c r="K54" s="17">
        <v>42</v>
      </c>
      <c r="L54" s="16">
        <v>9</v>
      </c>
    </row>
    <row r="55" spans="1:12">
      <c r="A55">
        <v>62</v>
      </c>
      <c r="B55" s="16">
        <v>57</v>
      </c>
      <c r="C55" s="20" t="s">
        <v>38</v>
      </c>
      <c r="D55" s="19">
        <v>632413</v>
      </c>
      <c r="E55" s="19">
        <v>665891</v>
      </c>
      <c r="F55" s="19">
        <v>1298304</v>
      </c>
      <c r="G55" s="19">
        <v>105004</v>
      </c>
      <c r="H55" s="19">
        <v>120858</v>
      </c>
      <c r="I55" s="19">
        <v>225862</v>
      </c>
      <c r="J55" s="18">
        <v>0.17396695997239475</v>
      </c>
      <c r="K55" s="17">
        <v>11</v>
      </c>
      <c r="L55" s="16">
        <v>30</v>
      </c>
    </row>
    <row r="56" spans="1:12">
      <c r="A56">
        <v>63</v>
      </c>
      <c r="B56" s="16">
        <v>58</v>
      </c>
      <c r="C56" s="20" t="s">
        <v>37</v>
      </c>
      <c r="D56" s="19">
        <v>144302</v>
      </c>
      <c r="E56" s="19">
        <v>139836</v>
      </c>
      <c r="F56" s="19">
        <v>284138</v>
      </c>
      <c r="G56" s="19">
        <v>16206</v>
      </c>
      <c r="H56" s="19">
        <v>16861</v>
      </c>
      <c r="I56" s="19">
        <v>33067</v>
      </c>
      <c r="J56" s="18">
        <v>0.11637654942316762</v>
      </c>
      <c r="K56" s="17">
        <v>76</v>
      </c>
      <c r="L56" s="16">
        <v>74</v>
      </c>
    </row>
    <row r="57" spans="1:12">
      <c r="A57">
        <v>64</v>
      </c>
      <c r="B57" s="16">
        <v>60</v>
      </c>
      <c r="C57" s="20" t="s">
        <v>36</v>
      </c>
      <c r="D57" s="19">
        <v>517723</v>
      </c>
      <c r="E57" s="19">
        <v>542164</v>
      </c>
      <c r="F57" s="19">
        <v>1059887</v>
      </c>
      <c r="G57" s="19">
        <v>91811</v>
      </c>
      <c r="H57" s="19">
        <v>117877</v>
      </c>
      <c r="I57" s="19">
        <v>209688</v>
      </c>
      <c r="J57" s="18">
        <v>0.19783995841066077</v>
      </c>
      <c r="K57" s="17">
        <v>15</v>
      </c>
      <c r="L57" s="16">
        <v>14</v>
      </c>
    </row>
    <row r="58" spans="1:12">
      <c r="A58">
        <v>65</v>
      </c>
      <c r="B58" s="16">
        <v>61</v>
      </c>
      <c r="C58" s="20" t="s">
        <v>35</v>
      </c>
      <c r="D58" s="19">
        <v>160855</v>
      </c>
      <c r="E58" s="19">
        <v>167763</v>
      </c>
      <c r="F58" s="19">
        <v>328618</v>
      </c>
      <c r="G58" s="19">
        <v>28707</v>
      </c>
      <c r="H58" s="19">
        <v>36334</v>
      </c>
      <c r="I58" s="19">
        <v>65041</v>
      </c>
      <c r="J58" s="18">
        <v>0.19792281615736204</v>
      </c>
      <c r="K58" s="17">
        <v>62</v>
      </c>
      <c r="L58" s="16">
        <v>13</v>
      </c>
    </row>
    <row r="59" spans="1:12">
      <c r="A59">
        <v>66</v>
      </c>
      <c r="B59" s="16">
        <v>62</v>
      </c>
      <c r="C59" s="20" t="s">
        <v>34</v>
      </c>
      <c r="D59" s="19">
        <v>359205</v>
      </c>
      <c r="E59" s="19">
        <v>366662</v>
      </c>
      <c r="F59" s="19">
        <v>725867</v>
      </c>
      <c r="G59" s="19">
        <v>57165</v>
      </c>
      <c r="H59" s="19">
        <v>69201</v>
      </c>
      <c r="I59" s="19">
        <v>126366</v>
      </c>
      <c r="J59" s="18">
        <v>0.17408974371338001</v>
      </c>
      <c r="K59" s="17">
        <v>33</v>
      </c>
      <c r="L59" s="16">
        <v>29</v>
      </c>
    </row>
    <row r="60" spans="1:12">
      <c r="A60">
        <v>67</v>
      </c>
      <c r="B60" s="16">
        <v>63</v>
      </c>
      <c r="C60" s="20" t="s">
        <v>33</v>
      </c>
      <c r="D60" s="19">
        <v>336893</v>
      </c>
      <c r="E60" s="19">
        <v>328727</v>
      </c>
      <c r="F60" s="19">
        <v>665620</v>
      </c>
      <c r="G60" s="19">
        <v>35516</v>
      </c>
      <c r="H60" s="19">
        <v>40895</v>
      </c>
      <c r="I60" s="19">
        <v>76411</v>
      </c>
      <c r="J60" s="18">
        <v>0.11479673086746192</v>
      </c>
      <c r="K60" s="17">
        <v>60</v>
      </c>
      <c r="L60" s="16">
        <v>75</v>
      </c>
    </row>
    <row r="61" spans="1:12">
      <c r="A61">
        <v>68</v>
      </c>
      <c r="B61" s="16">
        <v>64</v>
      </c>
      <c r="C61" s="20" t="s">
        <v>32</v>
      </c>
      <c r="D61" s="19">
        <v>288842</v>
      </c>
      <c r="E61" s="19">
        <v>306230</v>
      </c>
      <c r="F61" s="19">
        <v>595072</v>
      </c>
      <c r="G61" s="19">
        <v>51579</v>
      </c>
      <c r="H61" s="19">
        <v>67509</v>
      </c>
      <c r="I61" s="19">
        <v>119088</v>
      </c>
      <c r="J61" s="18">
        <v>0.20012368251236826</v>
      </c>
      <c r="K61" s="17">
        <v>35</v>
      </c>
      <c r="L61" s="16">
        <v>11</v>
      </c>
    </row>
    <row r="62" spans="1:12">
      <c r="A62">
        <v>69</v>
      </c>
      <c r="B62" s="16">
        <v>65</v>
      </c>
      <c r="C62" s="20" t="s">
        <v>31</v>
      </c>
      <c r="D62" s="19">
        <v>423304</v>
      </c>
      <c r="E62" s="19">
        <v>441943</v>
      </c>
      <c r="F62" s="19">
        <v>865247</v>
      </c>
      <c r="G62" s="19">
        <v>71042</v>
      </c>
      <c r="H62" s="19">
        <v>88768</v>
      </c>
      <c r="I62" s="19">
        <v>159810</v>
      </c>
      <c r="J62" s="18">
        <v>0.18469870453176954</v>
      </c>
      <c r="K62" s="17">
        <v>26</v>
      </c>
      <c r="L62" s="16">
        <v>21</v>
      </c>
    </row>
    <row r="63" spans="1:12">
      <c r="A63">
        <v>70</v>
      </c>
      <c r="B63" s="16">
        <v>66</v>
      </c>
      <c r="C63" s="20" t="s">
        <v>30</v>
      </c>
      <c r="D63" s="19">
        <v>261765</v>
      </c>
      <c r="E63" s="19">
        <v>274546</v>
      </c>
      <c r="F63" s="19">
        <v>536311</v>
      </c>
      <c r="G63" s="19">
        <v>47754</v>
      </c>
      <c r="H63" s="19">
        <v>61471</v>
      </c>
      <c r="I63" s="19">
        <v>109225</v>
      </c>
      <c r="J63" s="18">
        <v>0.20365981678540995</v>
      </c>
      <c r="K63" s="17">
        <v>37</v>
      </c>
      <c r="L63" s="16">
        <v>10</v>
      </c>
    </row>
    <row r="64" spans="1:12">
      <c r="A64">
        <v>71</v>
      </c>
      <c r="B64" s="16">
        <v>67</v>
      </c>
      <c r="C64" s="20" t="s">
        <v>29</v>
      </c>
      <c r="D64" s="19">
        <v>490810</v>
      </c>
      <c r="E64" s="19">
        <v>501641</v>
      </c>
      <c r="F64" s="19">
        <v>992451</v>
      </c>
      <c r="G64" s="19">
        <v>79555</v>
      </c>
      <c r="H64" s="19">
        <v>97656</v>
      </c>
      <c r="I64" s="19">
        <v>177211</v>
      </c>
      <c r="J64" s="18">
        <v>0.17855894144899848</v>
      </c>
      <c r="K64" s="17">
        <v>19</v>
      </c>
      <c r="L64" s="16">
        <v>27</v>
      </c>
    </row>
    <row r="65" spans="1:12">
      <c r="A65">
        <v>72</v>
      </c>
      <c r="B65" s="16"/>
      <c r="C65" s="24" t="s">
        <v>28</v>
      </c>
      <c r="D65" s="23">
        <f>SUM(D66:D79)</f>
        <v>4674592</v>
      </c>
      <c r="E65" s="23">
        <f t="shared" ref="E65:J65" si="4">SUM(E66:E79)</f>
        <v>4819165</v>
      </c>
      <c r="F65" s="23">
        <f t="shared" si="4"/>
        <v>9493757</v>
      </c>
      <c r="G65" s="23">
        <f t="shared" si="4"/>
        <v>606548</v>
      </c>
      <c r="H65" s="23">
        <f t="shared" si="4"/>
        <v>775607</v>
      </c>
      <c r="I65" s="23">
        <f t="shared" si="4"/>
        <v>1382155</v>
      </c>
      <c r="J65" s="22">
        <f>I65/F65</f>
        <v>0.14558567277422416</v>
      </c>
      <c r="K65" s="22"/>
      <c r="L65" s="21"/>
    </row>
    <row r="66" spans="1:12">
      <c r="A66">
        <v>73</v>
      </c>
      <c r="B66" s="16">
        <v>80</v>
      </c>
      <c r="C66" s="20" t="s">
        <v>27</v>
      </c>
      <c r="D66" s="19">
        <v>771735</v>
      </c>
      <c r="E66" s="19">
        <v>790192</v>
      </c>
      <c r="F66" s="19">
        <v>1561927</v>
      </c>
      <c r="G66" s="19">
        <v>114957</v>
      </c>
      <c r="H66" s="19">
        <v>150778</v>
      </c>
      <c r="I66" s="19">
        <v>265735</v>
      </c>
      <c r="J66" s="18">
        <v>0.17013279109715115</v>
      </c>
      <c r="K66" s="17">
        <v>6</v>
      </c>
      <c r="L66" s="16">
        <v>38</v>
      </c>
    </row>
    <row r="67" spans="1:12">
      <c r="A67">
        <v>74</v>
      </c>
      <c r="B67" s="16">
        <v>81</v>
      </c>
      <c r="C67" s="20" t="s">
        <v>26</v>
      </c>
      <c r="D67" s="19">
        <v>236790</v>
      </c>
      <c r="E67" s="19">
        <v>239949</v>
      </c>
      <c r="F67" s="19">
        <v>476739</v>
      </c>
      <c r="G67" s="19">
        <v>25792</v>
      </c>
      <c r="H67" s="19">
        <v>30835</v>
      </c>
      <c r="I67" s="19">
        <v>56627</v>
      </c>
      <c r="J67" s="18">
        <v>0.1187798774591548</v>
      </c>
      <c r="K67" s="17">
        <v>67</v>
      </c>
      <c r="L67" s="16">
        <v>71</v>
      </c>
    </row>
    <row r="68" spans="1:12">
      <c r="A68">
        <v>75</v>
      </c>
      <c r="B68" s="16">
        <v>82</v>
      </c>
      <c r="C68" s="20" t="s">
        <v>25</v>
      </c>
      <c r="D68" s="19">
        <v>134192</v>
      </c>
      <c r="E68" s="19">
        <v>134596</v>
      </c>
      <c r="F68" s="19">
        <v>268788</v>
      </c>
      <c r="G68" s="19">
        <v>20547</v>
      </c>
      <c r="H68" s="19">
        <v>23769</v>
      </c>
      <c r="I68" s="19">
        <v>44316</v>
      </c>
      <c r="J68" s="18">
        <v>0.16487343184963615</v>
      </c>
      <c r="K68" s="17">
        <v>72</v>
      </c>
      <c r="L68" s="16">
        <v>43</v>
      </c>
    </row>
    <row r="69" spans="1:12">
      <c r="A69">
        <v>76</v>
      </c>
      <c r="B69" s="16">
        <v>83</v>
      </c>
      <c r="C69" s="20" t="s">
        <v>24</v>
      </c>
      <c r="D69" s="19">
        <v>197036</v>
      </c>
      <c r="E69" s="19">
        <v>219546</v>
      </c>
      <c r="F69" s="19">
        <v>416582</v>
      </c>
      <c r="G69" s="19">
        <v>20096</v>
      </c>
      <c r="H69" s="19">
        <v>25725</v>
      </c>
      <c r="I69" s="19">
        <v>45821</v>
      </c>
      <c r="J69" s="18">
        <v>0.10999275052690707</v>
      </c>
      <c r="K69" s="17">
        <v>71</v>
      </c>
      <c r="L69" s="16">
        <v>77</v>
      </c>
    </row>
    <row r="70" spans="1:12">
      <c r="A70">
        <v>77</v>
      </c>
      <c r="B70" s="16">
        <v>84</v>
      </c>
      <c r="C70" s="20" t="s">
        <v>23</v>
      </c>
      <c r="D70" s="19">
        <v>526693</v>
      </c>
      <c r="E70" s="19">
        <v>541317</v>
      </c>
      <c r="F70" s="19">
        <v>1068010</v>
      </c>
      <c r="G70" s="19">
        <v>69536</v>
      </c>
      <c r="H70" s="19">
        <v>87944</v>
      </c>
      <c r="I70" s="19">
        <v>157480</v>
      </c>
      <c r="J70" s="18">
        <v>0.14745180288574078</v>
      </c>
      <c r="K70" s="17">
        <v>28</v>
      </c>
      <c r="L70" s="16">
        <v>58</v>
      </c>
    </row>
    <row r="71" spans="1:12">
      <c r="A71">
        <v>78</v>
      </c>
      <c r="B71" s="16">
        <v>85</v>
      </c>
      <c r="C71" s="20" t="s">
        <v>22</v>
      </c>
      <c r="D71" s="19">
        <v>97756</v>
      </c>
      <c r="E71" s="19">
        <v>95614</v>
      </c>
      <c r="F71" s="19">
        <v>193370</v>
      </c>
      <c r="G71" s="19">
        <v>12716</v>
      </c>
      <c r="H71" s="19">
        <v>14248</v>
      </c>
      <c r="I71" s="19">
        <v>26964</v>
      </c>
      <c r="J71" s="18">
        <v>0.13944251952215958</v>
      </c>
      <c r="K71" s="17">
        <v>77</v>
      </c>
      <c r="L71" s="16">
        <v>66</v>
      </c>
    </row>
    <row r="72" spans="1:12">
      <c r="A72">
        <v>79</v>
      </c>
      <c r="B72" s="16">
        <v>86</v>
      </c>
      <c r="C72" s="20" t="s">
        <v>21</v>
      </c>
      <c r="D72" s="19">
        <v>252854</v>
      </c>
      <c r="E72" s="19">
        <v>258450</v>
      </c>
      <c r="F72" s="19">
        <v>511304</v>
      </c>
      <c r="G72" s="19">
        <v>39220</v>
      </c>
      <c r="H72" s="19">
        <v>48806</v>
      </c>
      <c r="I72" s="19">
        <v>88026</v>
      </c>
      <c r="J72" s="18">
        <v>0.17215981099306871</v>
      </c>
      <c r="K72" s="17">
        <v>53</v>
      </c>
      <c r="L72" s="16">
        <v>33</v>
      </c>
    </row>
    <row r="73" spans="1:12">
      <c r="A73">
        <v>80</v>
      </c>
      <c r="B73" s="16">
        <v>90</v>
      </c>
      <c r="C73" s="20" t="s">
        <v>20</v>
      </c>
      <c r="D73" s="19">
        <v>700441</v>
      </c>
      <c r="E73" s="19">
        <v>735527</v>
      </c>
      <c r="F73" s="19">
        <v>1435968</v>
      </c>
      <c r="G73" s="19">
        <v>94942</v>
      </c>
      <c r="H73" s="19">
        <v>124530</v>
      </c>
      <c r="I73" s="19">
        <v>219472</v>
      </c>
      <c r="J73" s="18">
        <v>0.1528390604804564</v>
      </c>
      <c r="K73" s="17">
        <v>14</v>
      </c>
      <c r="L73" s="16">
        <v>53</v>
      </c>
    </row>
    <row r="74" spans="1:12">
      <c r="A74">
        <v>81</v>
      </c>
      <c r="B74" s="16">
        <v>91</v>
      </c>
      <c r="C74" s="20" t="s">
        <v>19</v>
      </c>
      <c r="D74" s="19">
        <v>160926</v>
      </c>
      <c r="E74" s="19">
        <v>162660</v>
      </c>
      <c r="F74" s="19">
        <v>323586</v>
      </c>
      <c r="G74" s="19">
        <v>18586</v>
      </c>
      <c r="H74" s="19">
        <v>22310</v>
      </c>
      <c r="I74" s="19">
        <v>40896</v>
      </c>
      <c r="J74" s="18">
        <v>0.12638371252155531</v>
      </c>
      <c r="K74" s="17">
        <v>74</v>
      </c>
      <c r="L74" s="16">
        <v>70</v>
      </c>
    </row>
    <row r="75" spans="1:12">
      <c r="A75">
        <v>82</v>
      </c>
      <c r="B75" s="16">
        <v>92</v>
      </c>
      <c r="C75" s="20" t="s">
        <v>18</v>
      </c>
      <c r="D75" s="19">
        <v>314793</v>
      </c>
      <c r="E75" s="19">
        <v>328371</v>
      </c>
      <c r="F75" s="19">
        <v>643164</v>
      </c>
      <c r="G75" s="19">
        <v>43460</v>
      </c>
      <c r="H75" s="19">
        <v>57071</v>
      </c>
      <c r="I75" s="19">
        <v>100531</v>
      </c>
      <c r="J75" s="18">
        <v>0.15630694504045625</v>
      </c>
      <c r="K75" s="17">
        <v>41</v>
      </c>
      <c r="L75" s="16">
        <v>51</v>
      </c>
    </row>
    <row r="76" spans="1:12">
      <c r="A76">
        <v>83</v>
      </c>
      <c r="B76" s="16">
        <v>93</v>
      </c>
      <c r="C76" s="20" t="s">
        <v>17</v>
      </c>
      <c r="D76" s="19">
        <v>255838</v>
      </c>
      <c r="E76" s="19">
        <v>269027</v>
      </c>
      <c r="F76" s="19">
        <v>524865</v>
      </c>
      <c r="G76" s="19">
        <v>41159</v>
      </c>
      <c r="H76" s="19">
        <v>54774</v>
      </c>
      <c r="I76" s="19">
        <v>95933</v>
      </c>
      <c r="J76" s="18">
        <v>0.18277652348699189</v>
      </c>
      <c r="K76" s="17">
        <v>43</v>
      </c>
      <c r="L76" s="16">
        <v>24</v>
      </c>
    </row>
    <row r="77" spans="1:12">
      <c r="A77">
        <v>84</v>
      </c>
      <c r="B77" s="16">
        <v>94</v>
      </c>
      <c r="C77" s="20" t="s">
        <v>16</v>
      </c>
      <c r="D77" s="19">
        <v>358661</v>
      </c>
      <c r="E77" s="19">
        <v>366443</v>
      </c>
      <c r="F77" s="19">
        <v>725104</v>
      </c>
      <c r="G77" s="19">
        <v>36845</v>
      </c>
      <c r="H77" s="19">
        <v>49205</v>
      </c>
      <c r="I77" s="19">
        <v>86050</v>
      </c>
      <c r="J77" s="18">
        <v>0.1186726317879918</v>
      </c>
      <c r="K77" s="17">
        <v>55</v>
      </c>
      <c r="L77" s="16">
        <v>72</v>
      </c>
    </row>
    <row r="78" spans="1:12">
      <c r="A78">
        <v>85</v>
      </c>
      <c r="B78" s="16">
        <v>95</v>
      </c>
      <c r="C78" s="20" t="s">
        <v>15</v>
      </c>
      <c r="D78" s="19">
        <v>266860</v>
      </c>
      <c r="E78" s="19">
        <v>269470</v>
      </c>
      <c r="F78" s="19">
        <v>536330</v>
      </c>
      <c r="G78" s="19">
        <v>28550</v>
      </c>
      <c r="H78" s="19">
        <v>34938</v>
      </c>
      <c r="I78" s="19">
        <v>63488</v>
      </c>
      <c r="J78" s="18">
        <v>0.11837488113661365</v>
      </c>
      <c r="K78" s="17">
        <v>63</v>
      </c>
      <c r="L78" s="16">
        <v>73</v>
      </c>
    </row>
    <row r="79" spans="1:12">
      <c r="A79">
        <v>86</v>
      </c>
      <c r="B79" s="16">
        <v>96</v>
      </c>
      <c r="C79" s="20" t="s">
        <v>14</v>
      </c>
      <c r="D79" s="19">
        <v>400017</v>
      </c>
      <c r="E79" s="19">
        <v>408003</v>
      </c>
      <c r="F79" s="19">
        <v>808020</v>
      </c>
      <c r="G79" s="19">
        <v>40142</v>
      </c>
      <c r="H79" s="19">
        <v>50674</v>
      </c>
      <c r="I79" s="19">
        <v>90816</v>
      </c>
      <c r="J79" s="18">
        <v>0.11239325759263384</v>
      </c>
      <c r="K79" s="17">
        <v>50</v>
      </c>
      <c r="L79" s="16">
        <v>76</v>
      </c>
    </row>
    <row r="80" spans="1:12">
      <c r="B80" s="42"/>
      <c r="C80" s="123" t="s">
        <v>186</v>
      </c>
      <c r="D80" s="124">
        <f>SUM(D81:D87)</f>
        <v>2382753</v>
      </c>
      <c r="E80" s="124">
        <f t="shared" ref="E80:J80" si="5">SUM(E81:E87)</f>
        <v>2459053</v>
      </c>
      <c r="F80" s="124">
        <f t="shared" si="5"/>
        <v>4841806</v>
      </c>
      <c r="G80" s="124">
        <f t="shared" si="5"/>
        <v>315119</v>
      </c>
      <c r="H80" s="124">
        <f t="shared" si="5"/>
        <v>403925</v>
      </c>
      <c r="I80" s="124">
        <f t="shared" si="5"/>
        <v>719044</v>
      </c>
      <c r="J80" s="125">
        <f>I80/F80</f>
        <v>0.14850739579404876</v>
      </c>
      <c r="K80" s="125"/>
      <c r="L80" s="126"/>
    </row>
    <row r="81" spans="2:12">
      <c r="B81" s="16">
        <v>20</v>
      </c>
      <c r="C81" s="20" t="s">
        <v>75</v>
      </c>
      <c r="D81" s="19">
        <v>762141</v>
      </c>
      <c r="E81" s="19">
        <v>796160</v>
      </c>
      <c r="F81" s="19">
        <v>1558301</v>
      </c>
      <c r="G81" s="19">
        <v>87193</v>
      </c>
      <c r="H81" s="19">
        <v>117828</v>
      </c>
      <c r="I81" s="19">
        <v>205021</v>
      </c>
      <c r="J81" s="33">
        <v>0.1315670079143888</v>
      </c>
      <c r="K81" s="17">
        <v>16</v>
      </c>
      <c r="L81" s="16">
        <v>68</v>
      </c>
    </row>
    <row r="82" spans="2:12">
      <c r="B82" s="16">
        <v>21</v>
      </c>
      <c r="C82" s="20" t="s">
        <v>74</v>
      </c>
      <c r="D82" s="19">
        <v>361109</v>
      </c>
      <c r="E82" s="19">
        <v>373644</v>
      </c>
      <c r="F82" s="19">
        <v>734753</v>
      </c>
      <c r="G82" s="19">
        <v>41302</v>
      </c>
      <c r="H82" s="19">
        <v>53333</v>
      </c>
      <c r="I82" s="19">
        <v>94635</v>
      </c>
      <c r="J82" s="33">
        <v>0.12879838530771565</v>
      </c>
      <c r="K82" s="17">
        <v>46</v>
      </c>
      <c r="L82" s="16">
        <v>69</v>
      </c>
    </row>
    <row r="83" spans="2:12">
      <c r="B83" s="16">
        <v>22</v>
      </c>
      <c r="C83" s="20" t="s">
        <v>73</v>
      </c>
      <c r="D83" s="19">
        <v>263485</v>
      </c>
      <c r="E83" s="19">
        <v>274213</v>
      </c>
      <c r="F83" s="19">
        <v>537698</v>
      </c>
      <c r="G83" s="19">
        <v>42752</v>
      </c>
      <c r="H83" s="19">
        <v>52668</v>
      </c>
      <c r="I83" s="19">
        <v>95420</v>
      </c>
      <c r="J83" s="33">
        <v>0.17746021000636045</v>
      </c>
      <c r="K83" s="17">
        <v>44</v>
      </c>
      <c r="L83" s="16">
        <v>28</v>
      </c>
    </row>
    <row r="84" spans="2:12">
      <c r="B84" s="16">
        <v>23</v>
      </c>
      <c r="C84" s="20" t="s">
        <v>72</v>
      </c>
      <c r="D84" s="19">
        <v>113973</v>
      </c>
      <c r="E84" s="19">
        <v>115985</v>
      </c>
      <c r="F84" s="19">
        <v>229958</v>
      </c>
      <c r="G84" s="19">
        <v>18096</v>
      </c>
      <c r="H84" s="19">
        <v>21317</v>
      </c>
      <c r="I84" s="19">
        <v>39413</v>
      </c>
      <c r="J84" s="33">
        <v>0.17139216726532672</v>
      </c>
      <c r="K84" s="17">
        <v>75</v>
      </c>
      <c r="L84" s="16">
        <v>35</v>
      </c>
    </row>
    <row r="85" spans="2:12">
      <c r="B85" s="16">
        <v>24</v>
      </c>
      <c r="C85" s="20" t="s">
        <v>71</v>
      </c>
      <c r="D85" s="19">
        <v>353368</v>
      </c>
      <c r="E85" s="19">
        <v>366745</v>
      </c>
      <c r="F85" s="19">
        <v>720113</v>
      </c>
      <c r="G85" s="19">
        <v>52832</v>
      </c>
      <c r="H85" s="19">
        <v>68486</v>
      </c>
      <c r="I85" s="19">
        <v>121318</v>
      </c>
      <c r="J85" s="33">
        <v>0.16847078166898807</v>
      </c>
      <c r="K85" s="17">
        <v>34</v>
      </c>
      <c r="L85" s="16">
        <v>41</v>
      </c>
    </row>
    <row r="86" spans="2:12">
      <c r="B86" s="16">
        <v>25</v>
      </c>
      <c r="C86" s="20" t="s">
        <v>70</v>
      </c>
      <c r="D86" s="19">
        <v>245180</v>
      </c>
      <c r="E86" s="19">
        <v>249500</v>
      </c>
      <c r="F86" s="19">
        <v>494680</v>
      </c>
      <c r="G86" s="19">
        <v>35067</v>
      </c>
      <c r="H86" s="19">
        <v>45778</v>
      </c>
      <c r="I86" s="19">
        <v>80845</v>
      </c>
      <c r="J86" s="33">
        <v>0.16342888331850894</v>
      </c>
      <c r="K86" s="17">
        <v>57</v>
      </c>
      <c r="L86" s="16">
        <v>44</v>
      </c>
    </row>
    <row r="87" spans="2:12">
      <c r="B87" s="16">
        <v>27</v>
      </c>
      <c r="C87" s="20" t="s">
        <v>68</v>
      </c>
      <c r="D87" s="19">
        <v>283497</v>
      </c>
      <c r="E87" s="19">
        <v>282806</v>
      </c>
      <c r="F87" s="19">
        <v>566303</v>
      </c>
      <c r="G87" s="19">
        <v>37877</v>
      </c>
      <c r="H87" s="19">
        <v>44515</v>
      </c>
      <c r="I87" s="19">
        <v>82392</v>
      </c>
      <c r="J87" s="33">
        <v>0.14549101805923684</v>
      </c>
      <c r="K87" s="17">
        <v>56</v>
      </c>
      <c r="L87" s="16">
        <v>62</v>
      </c>
    </row>
    <row r="88" spans="2:12">
      <c r="D88" s="3"/>
      <c r="E88" s="3"/>
      <c r="F88" s="3"/>
      <c r="G88" s="3"/>
      <c r="H88" s="3"/>
      <c r="I88" s="3"/>
    </row>
    <row r="89" spans="2:12">
      <c r="B89" s="101" t="s">
        <v>13</v>
      </c>
      <c r="C89" s="101"/>
      <c r="D89" s="101"/>
      <c r="E89" s="101"/>
      <c r="F89" s="101"/>
      <c r="G89" s="101"/>
      <c r="H89" s="101"/>
      <c r="I89" s="101"/>
      <c r="J89" s="101"/>
      <c r="K89" s="101"/>
      <c r="L89" s="9"/>
    </row>
    <row r="90" spans="2:12">
      <c r="B90" s="14">
        <v>10</v>
      </c>
      <c r="C90" s="13" t="s">
        <v>12</v>
      </c>
      <c r="D90" s="10">
        <v>2669316</v>
      </c>
      <c r="E90" s="10">
        <v>2996948</v>
      </c>
      <c r="F90" s="10">
        <v>5666264</v>
      </c>
      <c r="G90" s="10">
        <v>441903</v>
      </c>
      <c r="H90" s="10">
        <v>621968</v>
      </c>
      <c r="I90" s="12">
        <v>1063871</v>
      </c>
      <c r="J90" s="15">
        <v>0.18775528284598106</v>
      </c>
      <c r="K90" s="10">
        <v>1</v>
      </c>
    </row>
    <row r="91" spans="2:12">
      <c r="B91" s="14">
        <v>30</v>
      </c>
      <c r="C91" s="13" t="s">
        <v>11</v>
      </c>
      <c r="D91" s="10">
        <v>1303944</v>
      </c>
      <c r="E91" s="10">
        <v>1344983</v>
      </c>
      <c r="F91" s="10">
        <v>2648927</v>
      </c>
      <c r="G91" s="10">
        <v>202231</v>
      </c>
      <c r="H91" s="10">
        <v>251157</v>
      </c>
      <c r="I91" s="12">
        <v>453388</v>
      </c>
      <c r="J91" s="11">
        <v>0.17115911461508754</v>
      </c>
      <c r="K91" s="10">
        <v>2</v>
      </c>
    </row>
    <row r="92" spans="2:12">
      <c r="B92" s="14">
        <v>50</v>
      </c>
      <c r="C92" s="13" t="s">
        <v>10</v>
      </c>
      <c r="D92" s="10">
        <v>861692</v>
      </c>
      <c r="E92" s="10">
        <v>917562</v>
      </c>
      <c r="F92" s="10">
        <v>1779254</v>
      </c>
      <c r="G92" s="10">
        <v>149919</v>
      </c>
      <c r="H92" s="10">
        <v>183773</v>
      </c>
      <c r="I92" s="12">
        <v>333692</v>
      </c>
      <c r="J92" s="11">
        <v>0.18754601647656827</v>
      </c>
      <c r="K92" s="10">
        <v>3</v>
      </c>
    </row>
    <row r="93" spans="2:12">
      <c r="B93" s="14">
        <v>40</v>
      </c>
      <c r="C93" s="13" t="s">
        <v>9</v>
      </c>
      <c r="D93" s="10">
        <v>887501</v>
      </c>
      <c r="E93" s="10">
        <v>915371</v>
      </c>
      <c r="F93" s="10">
        <v>1802872</v>
      </c>
      <c r="G93" s="10">
        <v>141834</v>
      </c>
      <c r="H93" s="10">
        <v>171099</v>
      </c>
      <c r="I93" s="12">
        <v>312933</v>
      </c>
      <c r="J93" s="11">
        <v>0.17357471856016402</v>
      </c>
      <c r="K93" s="10">
        <v>4</v>
      </c>
    </row>
    <row r="94" spans="2:12">
      <c r="B94" s="14">
        <v>34</v>
      </c>
      <c r="C94" s="13" t="s">
        <v>8</v>
      </c>
      <c r="D94" s="10">
        <v>939054</v>
      </c>
      <c r="E94" s="10">
        <v>939092</v>
      </c>
      <c r="F94" s="10">
        <v>1878146</v>
      </c>
      <c r="G94" s="10">
        <v>127031</v>
      </c>
      <c r="H94" s="10">
        <v>149597</v>
      </c>
      <c r="I94" s="12">
        <v>276628</v>
      </c>
      <c r="J94" s="11">
        <v>0.14728780403653391</v>
      </c>
      <c r="K94" s="10">
        <v>5</v>
      </c>
    </row>
    <row r="95" spans="2:12">
      <c r="D95" s="3"/>
      <c r="E95" s="3"/>
      <c r="F95" s="3"/>
      <c r="G95" s="3"/>
      <c r="H95" s="3"/>
      <c r="I95" s="3"/>
    </row>
    <row r="96" spans="2:12">
      <c r="B96" s="96" t="s">
        <v>7</v>
      </c>
      <c r="C96" s="96"/>
      <c r="D96" s="96"/>
      <c r="E96" s="96"/>
      <c r="F96" s="96"/>
      <c r="G96" s="96"/>
      <c r="H96" s="96"/>
      <c r="I96" s="96"/>
      <c r="J96" s="96"/>
      <c r="K96" s="96"/>
      <c r="L96" s="9"/>
    </row>
    <row r="97" spans="2:11">
      <c r="B97" s="8">
        <v>17</v>
      </c>
      <c r="C97" s="7" t="s">
        <v>6</v>
      </c>
      <c r="D97" s="5">
        <v>99265</v>
      </c>
      <c r="E97" s="5">
        <v>109181</v>
      </c>
      <c r="F97" s="5">
        <v>208446</v>
      </c>
      <c r="G97" s="5">
        <v>19957</v>
      </c>
      <c r="H97" s="5">
        <v>28178</v>
      </c>
      <c r="I97" s="5">
        <v>48135</v>
      </c>
      <c r="J97" s="6">
        <v>0.23092311677844621</v>
      </c>
      <c r="K97" s="5">
        <v>1</v>
      </c>
    </row>
    <row r="98" spans="2:11">
      <c r="B98" s="8">
        <v>52</v>
      </c>
      <c r="C98" s="7" t="s">
        <v>5</v>
      </c>
      <c r="D98" s="5">
        <v>360324</v>
      </c>
      <c r="E98" s="5">
        <v>377992</v>
      </c>
      <c r="F98" s="5">
        <v>738316</v>
      </c>
      <c r="G98" s="5">
        <v>78460</v>
      </c>
      <c r="H98" s="5">
        <v>91569</v>
      </c>
      <c r="I98" s="5">
        <v>170029</v>
      </c>
      <c r="J98" s="6">
        <v>0.23029299107699142</v>
      </c>
      <c r="K98" s="5">
        <v>2</v>
      </c>
    </row>
    <row r="99" spans="2:11">
      <c r="B99" s="8">
        <v>51</v>
      </c>
      <c r="C99" s="7" t="s">
        <v>4</v>
      </c>
      <c r="D99" s="5">
        <v>195140</v>
      </c>
      <c r="E99" s="5">
        <v>209935</v>
      </c>
      <c r="F99" s="5">
        <v>405075</v>
      </c>
      <c r="G99" s="5">
        <v>41990</v>
      </c>
      <c r="H99" s="5">
        <v>50955</v>
      </c>
      <c r="I99" s="5">
        <v>92945</v>
      </c>
      <c r="J99" s="6">
        <v>0.22945133617231378</v>
      </c>
      <c r="K99" s="5">
        <v>3</v>
      </c>
    </row>
    <row r="100" spans="2:11">
      <c r="B100" s="8">
        <v>54</v>
      </c>
      <c r="C100" s="7" t="s">
        <v>3</v>
      </c>
      <c r="D100" s="5">
        <v>213494</v>
      </c>
      <c r="E100" s="5">
        <v>228232</v>
      </c>
      <c r="F100" s="5">
        <v>441726</v>
      </c>
      <c r="G100" s="5">
        <v>44301</v>
      </c>
      <c r="H100" s="5">
        <v>56579</v>
      </c>
      <c r="I100" s="5">
        <v>100880</v>
      </c>
      <c r="J100" s="6">
        <v>0.22837686710766403</v>
      </c>
      <c r="K100" s="5">
        <v>4</v>
      </c>
    </row>
    <row r="101" spans="2:11">
      <c r="B101" s="8">
        <v>75</v>
      </c>
      <c r="C101" s="7" t="s">
        <v>2</v>
      </c>
      <c r="D101" s="5">
        <v>92555</v>
      </c>
      <c r="E101" s="5">
        <v>100750</v>
      </c>
      <c r="F101" s="5">
        <v>193305</v>
      </c>
      <c r="G101" s="5">
        <v>17776</v>
      </c>
      <c r="H101" s="5">
        <v>25243</v>
      </c>
      <c r="I101" s="5">
        <v>43019</v>
      </c>
      <c r="J101" s="6">
        <v>0.22254468327254856</v>
      </c>
      <c r="K101" s="5">
        <v>5</v>
      </c>
    </row>
    <row r="102" spans="2:11">
      <c r="D102" s="3"/>
      <c r="E102" s="3"/>
      <c r="F102" s="3"/>
      <c r="G102" s="3"/>
      <c r="H102" s="3"/>
      <c r="I102" s="3"/>
    </row>
    <row r="103" spans="2:11">
      <c r="C103" s="4" t="s">
        <v>1</v>
      </c>
      <c r="D103" s="3"/>
      <c r="E103" s="3"/>
      <c r="F103" s="3"/>
      <c r="G103" s="3"/>
      <c r="H103" t="s">
        <v>0</v>
      </c>
      <c r="I103" s="3"/>
    </row>
    <row r="104" spans="2:11">
      <c r="D104" s="3"/>
      <c r="E104" s="3"/>
      <c r="F104" s="3"/>
      <c r="G104" s="3"/>
      <c r="H104" s="3"/>
      <c r="I104" s="3"/>
    </row>
    <row r="105" spans="2:11">
      <c r="D105" s="3"/>
      <c r="E105" s="3"/>
      <c r="F105" s="3"/>
      <c r="G105" s="3"/>
      <c r="H105" s="3"/>
      <c r="I105" s="3"/>
    </row>
    <row r="106" spans="2:11">
      <c r="D106" s="3"/>
      <c r="E106" s="3"/>
      <c r="F106" s="3"/>
      <c r="G106" s="3"/>
      <c r="H106" s="3"/>
      <c r="I106" s="3"/>
    </row>
    <row r="107" spans="2:11">
      <c r="D107" s="3"/>
      <c r="E107" s="3"/>
      <c r="F107" s="3"/>
      <c r="G107" s="3"/>
      <c r="H107" s="3"/>
      <c r="I107" s="3"/>
    </row>
    <row r="108" spans="2:11">
      <c r="D108" s="3"/>
      <c r="E108" s="3"/>
      <c r="F108" s="3"/>
      <c r="G108" s="3"/>
      <c r="H108" s="3"/>
      <c r="I108" s="3"/>
    </row>
    <row r="109" spans="2:11">
      <c r="D109" s="3"/>
      <c r="E109" s="3"/>
      <c r="F109" s="3"/>
      <c r="G109" s="3"/>
      <c r="H109" s="3"/>
      <c r="I109" s="3"/>
    </row>
    <row r="110" spans="2:11">
      <c r="D110" s="3"/>
      <c r="E110" s="3"/>
      <c r="F110" s="3"/>
      <c r="G110" s="3"/>
      <c r="H110" s="3"/>
      <c r="I110" s="3"/>
    </row>
    <row r="111" spans="2:11">
      <c r="D111" s="3"/>
      <c r="E111" s="3"/>
      <c r="F111" s="3"/>
      <c r="G111" s="3"/>
      <c r="H111" s="3"/>
      <c r="I111" s="3"/>
    </row>
    <row r="112" spans="2:11">
      <c r="D112" s="3"/>
      <c r="E112" s="3"/>
      <c r="F112" s="3"/>
      <c r="G112" s="3"/>
      <c r="H112" s="3"/>
      <c r="I112" s="3"/>
    </row>
    <row r="113" spans="4:9">
      <c r="D113" s="3"/>
      <c r="E113" s="3"/>
      <c r="F113" s="3"/>
      <c r="G113" s="3"/>
      <c r="H113" s="3"/>
      <c r="I113" s="3"/>
    </row>
    <row r="114" spans="4:9">
      <c r="D114" s="3"/>
      <c r="E114" s="3"/>
      <c r="F114" s="3"/>
      <c r="G114" s="3"/>
      <c r="H114" s="3"/>
      <c r="I114" s="3"/>
    </row>
    <row r="115" spans="4:9">
      <c r="D115" s="3"/>
      <c r="E115" s="3"/>
      <c r="F115" s="3"/>
      <c r="G115" s="3"/>
      <c r="H115" s="3"/>
      <c r="I115" s="3"/>
    </row>
    <row r="116" spans="4:9">
      <c r="D116" s="3"/>
      <c r="E116" s="3"/>
      <c r="F116" s="3"/>
      <c r="G116" s="3"/>
      <c r="H116" s="3"/>
      <c r="I116" s="3"/>
    </row>
    <row r="117" spans="4:9">
      <c r="D117" s="3"/>
      <c r="E117" s="3"/>
      <c r="F117" s="3"/>
      <c r="G117" s="3"/>
      <c r="H117" s="3"/>
      <c r="I117" s="3"/>
    </row>
    <row r="118" spans="4:9">
      <c r="D118" s="3"/>
      <c r="E118" s="3"/>
      <c r="F118" s="3"/>
      <c r="G118" s="3"/>
      <c r="H118" s="3"/>
      <c r="I118" s="3"/>
    </row>
    <row r="119" spans="4:9">
      <c r="D119" s="3"/>
      <c r="E119" s="3"/>
      <c r="F119" s="3"/>
      <c r="G119" s="3"/>
      <c r="H119" s="3"/>
      <c r="I119" s="3"/>
    </row>
    <row r="120" spans="4:9">
      <c r="D120" s="3"/>
      <c r="E120" s="3"/>
      <c r="F120" s="3"/>
      <c r="G120" s="3"/>
      <c r="H120" s="3"/>
      <c r="I120" s="3"/>
    </row>
    <row r="121" spans="4:9">
      <c r="D121" s="3"/>
      <c r="E121" s="3"/>
      <c r="F121" s="3"/>
      <c r="G121" s="3"/>
      <c r="H121" s="3"/>
      <c r="I121" s="3"/>
    </row>
    <row r="122" spans="4:9">
      <c r="D122" s="3"/>
      <c r="E122" s="3"/>
      <c r="F122" s="3"/>
      <c r="G122" s="3"/>
      <c r="H122" s="3"/>
      <c r="I122" s="3"/>
    </row>
    <row r="123" spans="4:9">
      <c r="D123" s="3"/>
      <c r="E123" s="3"/>
      <c r="F123" s="3"/>
      <c r="G123" s="3"/>
      <c r="H123" s="3"/>
      <c r="I123" s="3"/>
    </row>
    <row r="124" spans="4:9">
      <c r="D124" s="3"/>
      <c r="E124" s="3"/>
      <c r="F124" s="3"/>
      <c r="G124" s="3"/>
      <c r="H124" s="3"/>
      <c r="I124" s="3"/>
    </row>
    <row r="125" spans="4:9">
      <c r="D125" s="3"/>
      <c r="E125" s="3"/>
      <c r="F125" s="3"/>
      <c r="G125" s="3"/>
      <c r="H125" s="3"/>
      <c r="I125" s="3"/>
    </row>
    <row r="126" spans="4:9">
      <c r="D126" s="3"/>
      <c r="E126" s="3"/>
      <c r="F126" s="3"/>
      <c r="G126" s="3"/>
      <c r="H126" s="3"/>
      <c r="I126" s="3"/>
    </row>
    <row r="127" spans="4:9">
      <c r="D127" s="3"/>
      <c r="E127" s="3"/>
      <c r="F127" s="3"/>
      <c r="G127" s="3"/>
      <c r="H127" s="3"/>
      <c r="I127" s="3"/>
    </row>
    <row r="128" spans="4:9">
      <c r="D128" s="3"/>
      <c r="E128" s="3"/>
      <c r="F128" s="3"/>
      <c r="G128" s="3"/>
      <c r="H128" s="3"/>
      <c r="I128" s="3"/>
    </row>
    <row r="129" spans="4:9">
      <c r="D129" s="3"/>
      <c r="E129" s="3"/>
      <c r="F129" s="3"/>
      <c r="G129" s="3"/>
      <c r="H129" s="3"/>
      <c r="I129" s="3"/>
    </row>
    <row r="130" spans="4:9">
      <c r="D130" s="3"/>
      <c r="E130" s="3"/>
      <c r="F130" s="3"/>
      <c r="G130" s="3"/>
      <c r="H130" s="3"/>
      <c r="I130" s="3"/>
    </row>
    <row r="131" spans="4:9">
      <c r="D131" s="3"/>
      <c r="E131" s="3"/>
      <c r="F131" s="3"/>
      <c r="G131" s="3"/>
      <c r="H131" s="3"/>
      <c r="I131" s="3"/>
    </row>
    <row r="132" spans="4:9">
      <c r="D132" s="3"/>
      <c r="E132" s="3"/>
      <c r="F132" s="3"/>
      <c r="G132" s="3"/>
      <c r="H132" s="3"/>
      <c r="I132" s="3"/>
    </row>
    <row r="133" spans="4:9">
      <c r="D133" s="3"/>
      <c r="E133" s="3"/>
      <c r="F133" s="3"/>
      <c r="G133" s="3"/>
      <c r="H133" s="3"/>
      <c r="I133" s="3"/>
    </row>
    <row r="134" spans="4:9">
      <c r="D134" s="3"/>
      <c r="E134" s="3"/>
      <c r="F134" s="3"/>
      <c r="G134" s="3"/>
      <c r="H134" s="3"/>
      <c r="I134" s="3"/>
    </row>
    <row r="135" spans="4:9">
      <c r="D135" s="3"/>
      <c r="E135" s="3"/>
      <c r="F135" s="3"/>
      <c r="G135" s="3"/>
      <c r="H135" s="3"/>
      <c r="I135" s="3"/>
    </row>
    <row r="136" spans="4:9">
      <c r="D136" s="3"/>
      <c r="E136" s="3"/>
      <c r="F136" s="3"/>
      <c r="G136" s="3"/>
      <c r="H136" s="3"/>
      <c r="I136" s="3"/>
    </row>
    <row r="137" spans="4:9">
      <c r="D137" s="3"/>
      <c r="E137" s="3"/>
      <c r="F137" s="3"/>
      <c r="G137" s="3"/>
      <c r="H137" s="3"/>
      <c r="I137" s="3"/>
    </row>
    <row r="138" spans="4:9">
      <c r="D138" s="3"/>
      <c r="E138" s="3"/>
      <c r="F138" s="3"/>
      <c r="G138" s="3"/>
      <c r="H138" s="3"/>
      <c r="I138" s="3"/>
    </row>
    <row r="139" spans="4:9">
      <c r="D139" s="3"/>
      <c r="E139" s="3"/>
      <c r="F139" s="3"/>
      <c r="G139" s="3"/>
      <c r="H139" s="3"/>
      <c r="I139" s="3"/>
    </row>
    <row r="140" spans="4:9">
      <c r="D140" s="3"/>
      <c r="E140" s="3"/>
      <c r="F140" s="3"/>
      <c r="G140" s="3"/>
      <c r="H140" s="3"/>
      <c r="I140" s="3"/>
    </row>
    <row r="141" spans="4:9">
      <c r="D141" s="3"/>
      <c r="E141" s="3"/>
      <c r="F141" s="3"/>
      <c r="G141" s="3"/>
      <c r="H141" s="3"/>
      <c r="I141" s="3"/>
    </row>
    <row r="142" spans="4:9">
      <c r="D142" s="3"/>
      <c r="E142" s="3"/>
      <c r="F142" s="3"/>
      <c r="G142" s="3"/>
      <c r="H142" s="3"/>
      <c r="I142" s="3"/>
    </row>
    <row r="143" spans="4:9">
      <c r="D143" s="3"/>
      <c r="E143" s="3"/>
      <c r="F143" s="3"/>
      <c r="G143" s="3"/>
      <c r="H143" s="3"/>
      <c r="I143" s="3"/>
    </row>
    <row r="144" spans="4:9">
      <c r="D144" s="3"/>
      <c r="E144" s="3"/>
      <c r="F144" s="3"/>
      <c r="G144" s="3"/>
      <c r="H144" s="3"/>
      <c r="I144" s="3"/>
    </row>
    <row r="145" spans="4:9">
      <c r="D145" s="3"/>
      <c r="E145" s="3"/>
      <c r="F145" s="3"/>
      <c r="G145" s="3"/>
      <c r="H145" s="3"/>
      <c r="I145" s="3"/>
    </row>
    <row r="146" spans="4:9">
      <c r="D146" s="3"/>
      <c r="E146" s="3"/>
      <c r="F146" s="3"/>
      <c r="G146" s="3"/>
      <c r="H146" s="3"/>
      <c r="I146" s="3"/>
    </row>
    <row r="147" spans="4:9">
      <c r="D147" s="3"/>
      <c r="E147" s="3"/>
      <c r="F147" s="3"/>
      <c r="G147" s="3"/>
      <c r="H147" s="3"/>
      <c r="I147" s="3"/>
    </row>
    <row r="148" spans="4:9">
      <c r="D148" s="3"/>
      <c r="E148" s="3"/>
      <c r="F148" s="3"/>
      <c r="G148" s="3"/>
      <c r="H148" s="3"/>
      <c r="I148" s="3"/>
    </row>
    <row r="149" spans="4:9">
      <c r="D149" s="3"/>
      <c r="E149" s="3"/>
      <c r="F149" s="3"/>
      <c r="G149" s="3"/>
      <c r="H149" s="3"/>
      <c r="I149" s="3"/>
    </row>
    <row r="150" spans="4:9">
      <c r="D150" s="3"/>
      <c r="E150" s="3"/>
      <c r="F150" s="3"/>
      <c r="G150" s="3"/>
      <c r="H150" s="3"/>
      <c r="I150" s="3"/>
    </row>
    <row r="151" spans="4:9">
      <c r="D151" s="3"/>
      <c r="E151" s="3"/>
      <c r="F151" s="3"/>
      <c r="G151" s="3"/>
      <c r="H151" s="3"/>
      <c r="I151" s="3"/>
    </row>
    <row r="152" spans="4:9">
      <c r="D152" s="3"/>
      <c r="E152" s="3"/>
      <c r="F152" s="3"/>
      <c r="G152" s="3"/>
      <c r="H152" s="3"/>
      <c r="I152" s="3"/>
    </row>
    <row r="153" spans="4:9">
      <c r="D153" s="3"/>
      <c r="E153" s="3"/>
      <c r="F153" s="3"/>
      <c r="G153" s="3"/>
      <c r="H153" s="3"/>
      <c r="I153" s="3"/>
    </row>
    <row r="154" spans="4:9">
      <c r="D154" s="3"/>
      <c r="E154" s="3"/>
      <c r="F154" s="3"/>
      <c r="G154" s="3"/>
      <c r="H154" s="3"/>
      <c r="I154" s="3"/>
    </row>
    <row r="155" spans="4:9">
      <c r="D155" s="3"/>
      <c r="E155" s="3"/>
      <c r="F155" s="3"/>
      <c r="G155" s="3"/>
      <c r="H155" s="3"/>
      <c r="I155" s="3"/>
    </row>
    <row r="156" spans="4:9">
      <c r="D156" s="3"/>
      <c r="E156" s="3"/>
      <c r="F156" s="3"/>
      <c r="G156" s="3"/>
      <c r="H156" s="3"/>
      <c r="I156" s="3"/>
    </row>
    <row r="157" spans="4:9">
      <c r="D157" s="3"/>
      <c r="E157" s="3"/>
      <c r="F157" s="3"/>
      <c r="G157" s="3"/>
      <c r="H157" s="3"/>
      <c r="I157" s="3"/>
    </row>
    <row r="158" spans="4:9">
      <c r="D158" s="3"/>
      <c r="E158" s="3"/>
      <c r="F158" s="3"/>
      <c r="G158" s="3"/>
      <c r="H158" s="3"/>
      <c r="I158" s="3"/>
    </row>
    <row r="159" spans="4:9">
      <c r="D159" s="3"/>
      <c r="E159" s="3"/>
      <c r="F159" s="3"/>
      <c r="G159" s="3"/>
      <c r="H159" s="3"/>
      <c r="I159" s="3"/>
    </row>
    <row r="160" spans="4:9">
      <c r="D160" s="3"/>
      <c r="E160" s="3"/>
      <c r="F160" s="3"/>
      <c r="G160" s="3"/>
      <c r="H160" s="3"/>
      <c r="I160" s="3"/>
    </row>
    <row r="161" spans="4:9">
      <c r="D161" s="3"/>
      <c r="E161" s="3"/>
      <c r="F161" s="3"/>
      <c r="G161" s="3"/>
      <c r="H161" s="3"/>
      <c r="I161" s="3"/>
    </row>
    <row r="162" spans="4:9">
      <c r="D162" s="3"/>
      <c r="E162" s="3"/>
      <c r="F162" s="3"/>
      <c r="G162" s="3"/>
      <c r="H162" s="3"/>
      <c r="I162" s="3"/>
    </row>
    <row r="163" spans="4:9">
      <c r="D163" s="3"/>
      <c r="E163" s="3"/>
      <c r="F163" s="3"/>
      <c r="G163" s="3"/>
      <c r="H163" s="3"/>
      <c r="I163" s="3"/>
    </row>
    <row r="164" spans="4:9">
      <c r="D164" s="3"/>
      <c r="E164" s="3"/>
      <c r="F164" s="3"/>
      <c r="G164" s="3"/>
      <c r="H164" s="3"/>
      <c r="I164" s="3"/>
    </row>
    <row r="165" spans="4:9">
      <c r="D165" s="3"/>
      <c r="E165" s="3"/>
      <c r="F165" s="3"/>
      <c r="G165" s="3"/>
      <c r="H165" s="3"/>
      <c r="I165" s="3"/>
    </row>
    <row r="166" spans="4:9">
      <c r="D166" s="3"/>
      <c r="E166" s="3"/>
      <c r="F166" s="3"/>
      <c r="G166" s="3"/>
      <c r="H166" s="3"/>
      <c r="I166" s="3"/>
    </row>
    <row r="167" spans="4:9">
      <c r="D167" s="3"/>
      <c r="E167" s="3"/>
      <c r="F167" s="3"/>
      <c r="G167" s="3"/>
      <c r="H167" s="3"/>
      <c r="I167" s="3"/>
    </row>
    <row r="168" spans="4:9">
      <c r="D168" s="3"/>
      <c r="E168" s="3"/>
      <c r="F168" s="3"/>
      <c r="G168" s="3"/>
      <c r="H168" s="3"/>
      <c r="I168" s="3"/>
    </row>
    <row r="169" spans="4:9">
      <c r="D169" s="3"/>
      <c r="E169" s="3"/>
      <c r="F169" s="3"/>
      <c r="G169" s="3"/>
      <c r="H169" s="3"/>
      <c r="I169" s="3"/>
    </row>
    <row r="170" spans="4:9">
      <c r="D170" s="3"/>
      <c r="E170" s="3"/>
      <c r="F170" s="3"/>
      <c r="G170" s="3"/>
      <c r="H170" s="3"/>
      <c r="I170" s="3"/>
    </row>
    <row r="171" spans="4:9">
      <c r="D171" s="3"/>
      <c r="E171" s="3"/>
      <c r="F171" s="3"/>
      <c r="G171" s="3"/>
      <c r="H171" s="3"/>
      <c r="I171" s="3"/>
    </row>
    <row r="172" spans="4:9">
      <c r="D172" s="3"/>
      <c r="E172" s="3"/>
      <c r="F172" s="3"/>
      <c r="G172" s="3"/>
      <c r="H172" s="3"/>
      <c r="I172" s="3"/>
    </row>
    <row r="173" spans="4:9">
      <c r="D173" s="3"/>
      <c r="E173" s="3"/>
      <c r="F173" s="3"/>
      <c r="G173" s="3"/>
      <c r="H173" s="3"/>
      <c r="I173" s="3"/>
    </row>
    <row r="174" spans="4:9">
      <c r="D174" s="3"/>
      <c r="E174" s="3"/>
      <c r="F174" s="3"/>
      <c r="G174" s="3"/>
      <c r="H174" s="3"/>
      <c r="I174" s="3"/>
    </row>
    <row r="175" spans="4:9">
      <c r="D175" s="3"/>
      <c r="E175" s="3"/>
      <c r="F175" s="3"/>
      <c r="G175" s="3"/>
      <c r="H175" s="3"/>
      <c r="I175" s="3"/>
    </row>
    <row r="176" spans="4:9">
      <c r="D176" s="3"/>
      <c r="E176" s="3"/>
      <c r="F176" s="3"/>
      <c r="G176" s="3"/>
      <c r="H176" s="3"/>
      <c r="I176" s="3"/>
    </row>
    <row r="177" spans="4:9">
      <c r="D177" s="3"/>
      <c r="E177" s="3"/>
      <c r="F177" s="3"/>
      <c r="G177" s="3"/>
      <c r="H177" s="3"/>
      <c r="I177" s="3"/>
    </row>
    <row r="178" spans="4:9">
      <c r="D178" s="3"/>
      <c r="E178" s="3"/>
      <c r="F178" s="3"/>
      <c r="G178" s="3"/>
      <c r="H178" s="3"/>
      <c r="I178" s="3"/>
    </row>
    <row r="179" spans="4:9">
      <c r="D179" s="3"/>
      <c r="E179" s="3"/>
      <c r="F179" s="3"/>
      <c r="G179" s="3"/>
      <c r="H179" s="3"/>
      <c r="I179" s="3"/>
    </row>
    <row r="180" spans="4:9">
      <c r="D180" s="3"/>
      <c r="E180" s="3"/>
      <c r="F180" s="3"/>
      <c r="G180" s="3"/>
      <c r="H180" s="3"/>
      <c r="I180" s="3"/>
    </row>
    <row r="181" spans="4:9">
      <c r="D181" s="3"/>
      <c r="E181" s="3"/>
      <c r="F181" s="3"/>
      <c r="G181" s="3"/>
      <c r="H181" s="3"/>
      <c r="I181" s="3"/>
    </row>
    <row r="182" spans="4:9">
      <c r="D182" s="3"/>
      <c r="E182" s="3"/>
      <c r="F182" s="3"/>
      <c r="G182" s="3"/>
      <c r="H182" s="3"/>
      <c r="I182" s="3"/>
    </row>
    <row r="183" spans="4:9">
      <c r="D183" s="3"/>
      <c r="E183" s="3"/>
      <c r="F183" s="3"/>
      <c r="G183" s="3"/>
      <c r="H183" s="3"/>
      <c r="I183" s="3"/>
    </row>
    <row r="184" spans="4:9">
      <c r="D184" s="3"/>
      <c r="E184" s="3"/>
      <c r="F184" s="3"/>
      <c r="G184" s="3"/>
      <c r="H184" s="3"/>
      <c r="I184" s="3"/>
    </row>
    <row r="185" spans="4:9">
      <c r="D185" s="3"/>
      <c r="E185" s="3"/>
      <c r="F185" s="3"/>
      <c r="G185" s="3"/>
      <c r="H185" s="3"/>
      <c r="I185" s="3"/>
    </row>
    <row r="186" spans="4:9">
      <c r="D186" s="3"/>
      <c r="E186" s="3"/>
      <c r="F186" s="3"/>
      <c r="G186" s="3"/>
      <c r="H186" s="3"/>
      <c r="I186" s="3"/>
    </row>
    <row r="187" spans="4:9">
      <c r="D187" s="3"/>
      <c r="E187" s="3"/>
      <c r="F187" s="3"/>
      <c r="G187" s="3"/>
      <c r="H187" s="3"/>
      <c r="I187" s="3"/>
    </row>
    <row r="188" spans="4:9">
      <c r="D188" s="3"/>
      <c r="E188" s="3"/>
      <c r="F188" s="3"/>
      <c r="G188" s="3"/>
      <c r="H188" s="3"/>
      <c r="I188" s="3"/>
    </row>
    <row r="189" spans="4:9">
      <c r="D189" s="3"/>
      <c r="E189" s="3"/>
      <c r="F189" s="3"/>
      <c r="G189" s="3"/>
      <c r="H189" s="3"/>
      <c r="I189" s="3"/>
    </row>
    <row r="190" spans="4:9">
      <c r="D190" s="3"/>
      <c r="E190" s="3"/>
      <c r="F190" s="3"/>
      <c r="G190" s="3"/>
      <c r="H190" s="3"/>
      <c r="I190" s="3"/>
    </row>
    <row r="191" spans="4:9">
      <c r="D191" s="3"/>
      <c r="E191" s="3"/>
      <c r="F191" s="3"/>
      <c r="G191" s="3"/>
      <c r="H191" s="3"/>
      <c r="I191" s="3"/>
    </row>
    <row r="192" spans="4:9">
      <c r="D192" s="3"/>
      <c r="E192" s="3"/>
      <c r="F192" s="3"/>
      <c r="G192" s="3"/>
      <c r="H192" s="3"/>
      <c r="I192" s="3"/>
    </row>
    <row r="193" spans="4:9">
      <c r="D193" s="3"/>
      <c r="E193" s="3"/>
      <c r="F193" s="3"/>
      <c r="G193" s="3"/>
      <c r="H193" s="3"/>
      <c r="I193" s="3"/>
    </row>
    <row r="194" spans="4:9">
      <c r="D194" s="3"/>
      <c r="E194" s="3"/>
      <c r="F194" s="3"/>
      <c r="G194" s="3"/>
      <c r="H194" s="3"/>
      <c r="I194" s="3"/>
    </row>
    <row r="195" spans="4:9">
      <c r="D195" s="3"/>
      <c r="E195" s="3"/>
      <c r="F195" s="3"/>
      <c r="G195" s="3"/>
      <c r="H195" s="3"/>
      <c r="I195" s="3"/>
    </row>
    <row r="196" spans="4:9">
      <c r="D196" s="3"/>
      <c r="E196" s="3"/>
      <c r="F196" s="3"/>
      <c r="G196" s="3"/>
      <c r="H196" s="3"/>
      <c r="I196" s="3"/>
    </row>
    <row r="197" spans="4:9">
      <c r="D197" s="3"/>
      <c r="E197" s="3"/>
      <c r="F197" s="3"/>
      <c r="G197" s="3"/>
      <c r="H197" s="3"/>
      <c r="I197" s="3"/>
    </row>
    <row r="198" spans="4:9">
      <c r="D198" s="3"/>
      <c r="E198" s="3"/>
      <c r="F198" s="3"/>
      <c r="G198" s="3"/>
      <c r="H198" s="3"/>
      <c r="I198" s="3"/>
    </row>
    <row r="199" spans="4:9">
      <c r="D199" s="3"/>
      <c r="E199" s="3"/>
      <c r="F199" s="3"/>
      <c r="G199" s="3"/>
      <c r="H199" s="3"/>
      <c r="I199" s="3"/>
    </row>
    <row r="200" spans="4:9">
      <c r="D200" s="3"/>
      <c r="E200" s="3"/>
      <c r="F200" s="3"/>
      <c r="G200" s="3"/>
      <c r="H200" s="3"/>
      <c r="I200" s="3"/>
    </row>
    <row r="201" spans="4:9">
      <c r="D201" s="3"/>
      <c r="E201" s="3"/>
      <c r="F201" s="3"/>
      <c r="G201" s="3"/>
      <c r="H201" s="3"/>
      <c r="I201" s="3"/>
    </row>
    <row r="202" spans="4:9">
      <c r="D202" s="3"/>
      <c r="E202" s="3"/>
      <c r="F202" s="3"/>
      <c r="G202" s="3"/>
      <c r="H202" s="3"/>
      <c r="I202" s="3"/>
    </row>
    <row r="203" spans="4:9">
      <c r="D203" s="3"/>
      <c r="E203" s="3"/>
      <c r="F203" s="3"/>
      <c r="G203" s="3"/>
      <c r="H203" s="3"/>
      <c r="I203" s="3"/>
    </row>
    <row r="204" spans="4:9">
      <c r="D204" s="3"/>
      <c r="E204" s="3"/>
      <c r="F204" s="3"/>
      <c r="G204" s="3"/>
      <c r="H204" s="3"/>
      <c r="I204" s="3"/>
    </row>
    <row r="205" spans="4:9">
      <c r="D205" s="3"/>
      <c r="E205" s="3"/>
      <c r="F205" s="3"/>
      <c r="G205" s="3"/>
      <c r="H205" s="3"/>
      <c r="I205" s="3"/>
    </row>
    <row r="206" spans="4:9">
      <c r="D206" s="3"/>
      <c r="E206" s="3"/>
      <c r="F206" s="3"/>
      <c r="G206" s="3"/>
      <c r="H206" s="3"/>
      <c r="I206" s="3"/>
    </row>
    <row r="207" spans="4:9">
      <c r="D207" s="3"/>
      <c r="E207" s="3"/>
      <c r="F207" s="3"/>
      <c r="G207" s="3"/>
      <c r="H207" s="3"/>
      <c r="I207" s="3"/>
    </row>
    <row r="208" spans="4:9">
      <c r="D208" s="3"/>
      <c r="E208" s="3"/>
      <c r="F208" s="3"/>
      <c r="G208" s="3"/>
      <c r="H208" s="3"/>
      <c r="I208" s="3"/>
    </row>
    <row r="209" spans="4:9">
      <c r="D209" s="3"/>
      <c r="E209" s="3"/>
      <c r="F209" s="3"/>
      <c r="G209" s="3"/>
      <c r="H209" s="3"/>
      <c r="I209" s="3"/>
    </row>
    <row r="210" spans="4:9">
      <c r="D210" s="3"/>
      <c r="E210" s="3"/>
      <c r="F210" s="3"/>
      <c r="G210" s="3"/>
      <c r="H210" s="3"/>
      <c r="I210" s="3"/>
    </row>
    <row r="211" spans="4:9">
      <c r="D211" s="3"/>
      <c r="E211" s="3"/>
      <c r="F211" s="3"/>
      <c r="G211" s="3"/>
      <c r="H211" s="3"/>
      <c r="I211" s="3"/>
    </row>
    <row r="212" spans="4:9">
      <c r="D212" s="3"/>
      <c r="E212" s="3"/>
      <c r="F212" s="3"/>
      <c r="G212" s="3"/>
      <c r="H212" s="3"/>
      <c r="I212" s="3"/>
    </row>
    <row r="213" spans="4:9">
      <c r="D213" s="3"/>
      <c r="E213" s="3"/>
      <c r="F213" s="3"/>
      <c r="G213" s="3"/>
      <c r="H213" s="3"/>
      <c r="I213" s="3"/>
    </row>
    <row r="214" spans="4:9">
      <c r="D214" s="3"/>
      <c r="E214" s="3"/>
      <c r="F214" s="3"/>
      <c r="G214" s="3"/>
      <c r="H214" s="3"/>
      <c r="I214" s="3"/>
    </row>
    <row r="215" spans="4:9">
      <c r="D215" s="3"/>
      <c r="E215" s="3"/>
      <c r="F215" s="3"/>
      <c r="G215" s="3"/>
      <c r="H215" s="3"/>
      <c r="I215" s="3"/>
    </row>
    <row r="216" spans="4:9">
      <c r="D216" s="3"/>
      <c r="E216" s="3"/>
      <c r="F216" s="3"/>
      <c r="G216" s="3"/>
      <c r="H216" s="3"/>
      <c r="I216" s="3"/>
    </row>
    <row r="217" spans="4:9">
      <c r="D217" s="3"/>
      <c r="E217" s="3"/>
      <c r="F217" s="3"/>
      <c r="G217" s="3"/>
      <c r="H217" s="3"/>
      <c r="I217" s="3"/>
    </row>
    <row r="218" spans="4:9">
      <c r="D218" s="3"/>
      <c r="E218" s="3"/>
      <c r="F218" s="3"/>
      <c r="G218" s="3"/>
      <c r="H218" s="3"/>
      <c r="I218" s="3"/>
    </row>
    <row r="219" spans="4:9">
      <c r="D219" s="3"/>
      <c r="E219" s="3"/>
      <c r="F219" s="3"/>
      <c r="G219" s="3"/>
      <c r="H219" s="3"/>
      <c r="I219" s="3"/>
    </row>
    <row r="220" spans="4:9">
      <c r="D220" s="3"/>
      <c r="E220" s="3"/>
      <c r="F220" s="3"/>
      <c r="G220" s="3"/>
      <c r="H220" s="3"/>
      <c r="I220" s="3"/>
    </row>
    <row r="221" spans="4:9">
      <c r="D221" s="3"/>
      <c r="E221" s="3"/>
      <c r="F221" s="3"/>
      <c r="G221" s="3"/>
      <c r="H221" s="3"/>
      <c r="I221" s="3"/>
    </row>
    <row r="222" spans="4:9">
      <c r="D222" s="3"/>
      <c r="E222" s="3"/>
      <c r="F222" s="3"/>
      <c r="G222" s="3"/>
      <c r="H222" s="3"/>
      <c r="I222" s="3"/>
    </row>
    <row r="223" spans="4:9">
      <c r="D223" s="3"/>
      <c r="E223" s="3"/>
      <c r="F223" s="3"/>
      <c r="G223" s="3"/>
      <c r="H223" s="3"/>
      <c r="I223" s="3"/>
    </row>
    <row r="224" spans="4:9">
      <c r="D224" s="3"/>
      <c r="E224" s="3"/>
      <c r="F224" s="3"/>
      <c r="G224" s="3"/>
      <c r="H224" s="3"/>
      <c r="I224" s="3"/>
    </row>
    <row r="225" spans="4:9">
      <c r="D225" s="3"/>
      <c r="E225" s="3"/>
      <c r="F225" s="3"/>
      <c r="G225" s="3"/>
      <c r="H225" s="3"/>
      <c r="I225" s="3"/>
    </row>
    <row r="226" spans="4:9">
      <c r="D226" s="3"/>
      <c r="E226" s="3"/>
      <c r="F226" s="3"/>
      <c r="G226" s="3"/>
      <c r="H226" s="3"/>
      <c r="I226" s="3"/>
    </row>
    <row r="227" spans="4:9">
      <c r="D227" s="3"/>
      <c r="E227" s="3"/>
      <c r="F227" s="3"/>
      <c r="G227" s="3"/>
      <c r="H227" s="3"/>
      <c r="I227" s="3"/>
    </row>
    <row r="228" spans="4:9">
      <c r="D228" s="3"/>
      <c r="E228" s="3"/>
      <c r="F228" s="3"/>
      <c r="G228" s="3"/>
      <c r="H228" s="3"/>
      <c r="I228" s="3"/>
    </row>
    <row r="229" spans="4:9">
      <c r="D229" s="3"/>
      <c r="E229" s="3"/>
      <c r="F229" s="3"/>
      <c r="G229" s="3"/>
      <c r="H229" s="3"/>
      <c r="I229" s="3"/>
    </row>
    <row r="230" spans="4:9">
      <c r="D230" s="3"/>
      <c r="E230" s="3"/>
      <c r="F230" s="3"/>
      <c r="G230" s="3"/>
      <c r="H230" s="3"/>
      <c r="I230" s="3"/>
    </row>
    <row r="231" spans="4:9">
      <c r="D231" s="3"/>
      <c r="E231" s="3"/>
      <c r="F231" s="3"/>
      <c r="G231" s="3"/>
      <c r="H231" s="3"/>
      <c r="I231" s="3"/>
    </row>
    <row r="232" spans="4:9">
      <c r="D232" s="3"/>
      <c r="E232" s="3"/>
      <c r="F232" s="3"/>
      <c r="G232" s="3"/>
      <c r="H232" s="3"/>
      <c r="I232" s="3"/>
    </row>
    <row r="233" spans="4:9">
      <c r="D233" s="3"/>
      <c r="E233" s="3"/>
      <c r="F233" s="3"/>
      <c r="G233" s="3"/>
      <c r="H233" s="3"/>
      <c r="I233" s="3"/>
    </row>
    <row r="234" spans="4:9">
      <c r="D234" s="3"/>
      <c r="E234" s="3"/>
      <c r="F234" s="3"/>
      <c r="G234" s="3"/>
      <c r="H234" s="3"/>
      <c r="I234" s="3"/>
    </row>
    <row r="235" spans="4:9">
      <c r="D235" s="3"/>
      <c r="E235" s="3"/>
      <c r="F235" s="3"/>
      <c r="G235" s="3"/>
      <c r="H235" s="3"/>
      <c r="I235" s="3"/>
    </row>
    <row r="236" spans="4:9">
      <c r="D236" s="3"/>
      <c r="E236" s="3"/>
      <c r="F236" s="3"/>
      <c r="G236" s="3"/>
      <c r="H236" s="3"/>
      <c r="I236" s="3"/>
    </row>
    <row r="237" spans="4:9">
      <c r="D237" s="3"/>
      <c r="E237" s="3"/>
      <c r="F237" s="3"/>
      <c r="G237" s="3"/>
      <c r="H237" s="3"/>
      <c r="I237" s="3"/>
    </row>
    <row r="238" spans="4:9">
      <c r="D238" s="3"/>
      <c r="E238" s="3"/>
      <c r="F238" s="3"/>
      <c r="G238" s="3"/>
      <c r="H238" s="3"/>
      <c r="I238" s="3"/>
    </row>
    <row r="239" spans="4:9">
      <c r="D239" s="3"/>
      <c r="E239" s="3"/>
      <c r="F239" s="3"/>
      <c r="G239" s="3"/>
      <c r="H239" s="3"/>
      <c r="I239" s="3"/>
    </row>
    <row r="240" spans="4:9">
      <c r="D240" s="3"/>
      <c r="E240" s="3"/>
      <c r="F240" s="3"/>
      <c r="G240" s="3"/>
      <c r="H240" s="3"/>
      <c r="I240" s="3"/>
    </row>
    <row r="241" spans="4:9">
      <c r="D241" s="3"/>
      <c r="E241" s="3"/>
      <c r="F241" s="3"/>
      <c r="G241" s="3"/>
      <c r="H241" s="3"/>
      <c r="I241" s="3"/>
    </row>
    <row r="242" spans="4:9">
      <c r="D242" s="3"/>
      <c r="E242" s="3"/>
      <c r="F242" s="3"/>
      <c r="G242" s="3"/>
      <c r="H242" s="3"/>
      <c r="I242" s="3"/>
    </row>
    <row r="243" spans="4:9">
      <c r="D243" s="3"/>
      <c r="E243" s="3"/>
      <c r="F243" s="3"/>
      <c r="G243" s="3"/>
      <c r="H243" s="3"/>
      <c r="I243" s="3"/>
    </row>
    <row r="244" spans="4:9">
      <c r="D244" s="3"/>
      <c r="E244" s="3"/>
      <c r="F244" s="3"/>
      <c r="G244" s="3"/>
      <c r="H244" s="3"/>
      <c r="I244" s="3"/>
    </row>
    <row r="245" spans="4:9">
      <c r="D245" s="3"/>
      <c r="E245" s="3"/>
      <c r="F245" s="3"/>
      <c r="G245" s="3"/>
      <c r="H245" s="3"/>
      <c r="I245" s="3"/>
    </row>
    <row r="246" spans="4:9">
      <c r="D246" s="3"/>
      <c r="E246" s="3"/>
      <c r="F246" s="3"/>
      <c r="G246" s="3"/>
      <c r="H246" s="3"/>
      <c r="I246" s="3"/>
    </row>
    <row r="247" spans="4:9">
      <c r="D247" s="3"/>
      <c r="E247" s="3"/>
      <c r="F247" s="3"/>
      <c r="G247" s="3"/>
      <c r="H247" s="3"/>
      <c r="I247" s="3"/>
    </row>
    <row r="248" spans="4:9">
      <c r="D248" s="3"/>
      <c r="E248" s="3"/>
      <c r="F248" s="3"/>
      <c r="G248" s="3"/>
      <c r="H248" s="3"/>
      <c r="I248" s="3"/>
    </row>
    <row r="249" spans="4:9">
      <c r="D249" s="3"/>
      <c r="E249" s="3"/>
      <c r="F249" s="3"/>
      <c r="G249" s="3"/>
      <c r="H249" s="3"/>
      <c r="I249" s="3"/>
    </row>
    <row r="250" spans="4:9">
      <c r="D250" s="3"/>
      <c r="E250" s="3"/>
      <c r="F250" s="3"/>
      <c r="G250" s="3"/>
      <c r="H250" s="3"/>
      <c r="I250" s="3"/>
    </row>
    <row r="251" spans="4:9">
      <c r="D251" s="3"/>
      <c r="E251" s="3"/>
      <c r="F251" s="3"/>
      <c r="G251" s="3"/>
      <c r="H251" s="3"/>
      <c r="I251" s="3"/>
    </row>
    <row r="252" spans="4:9">
      <c r="D252" s="3"/>
      <c r="E252" s="3"/>
      <c r="F252" s="3"/>
      <c r="G252" s="3"/>
      <c r="H252" s="3"/>
      <c r="I252" s="3"/>
    </row>
    <row r="253" spans="4:9">
      <c r="D253" s="3"/>
      <c r="E253" s="3"/>
      <c r="F253" s="3"/>
      <c r="G253" s="3"/>
      <c r="H253" s="3"/>
      <c r="I253" s="3"/>
    </row>
    <row r="254" spans="4:9">
      <c r="D254" s="3"/>
      <c r="E254" s="3"/>
      <c r="F254" s="3"/>
      <c r="G254" s="3"/>
      <c r="H254" s="3"/>
      <c r="I254" s="3"/>
    </row>
    <row r="255" spans="4:9">
      <c r="D255" s="3"/>
      <c r="E255" s="3"/>
      <c r="F255" s="3"/>
      <c r="G255" s="3"/>
      <c r="H255" s="3"/>
      <c r="I255" s="3"/>
    </row>
    <row r="256" spans="4:9">
      <c r="D256" s="3"/>
      <c r="E256" s="3"/>
      <c r="F256" s="3"/>
      <c r="G256" s="3"/>
      <c r="H256" s="3"/>
      <c r="I256" s="3"/>
    </row>
    <row r="257" spans="4:9">
      <c r="D257" s="3"/>
      <c r="E257" s="3"/>
      <c r="F257" s="3"/>
      <c r="G257" s="3"/>
      <c r="H257" s="3"/>
      <c r="I257" s="3"/>
    </row>
    <row r="258" spans="4:9">
      <c r="D258" s="3"/>
      <c r="E258" s="3"/>
      <c r="F258" s="3"/>
      <c r="G258" s="3"/>
      <c r="H258" s="3"/>
      <c r="I258" s="3"/>
    </row>
    <row r="259" spans="4:9">
      <c r="D259" s="3"/>
      <c r="E259" s="3"/>
      <c r="F259" s="3"/>
      <c r="G259" s="3"/>
      <c r="H259" s="3"/>
      <c r="I259" s="3"/>
    </row>
    <row r="260" spans="4:9">
      <c r="D260" s="3"/>
      <c r="E260" s="3"/>
      <c r="F260" s="3"/>
      <c r="G260" s="3"/>
      <c r="H260" s="3"/>
      <c r="I260" s="3"/>
    </row>
    <row r="261" spans="4:9">
      <c r="D261" s="3"/>
      <c r="E261" s="3"/>
      <c r="F261" s="3"/>
      <c r="G261" s="3"/>
      <c r="H261" s="3"/>
      <c r="I261" s="3"/>
    </row>
    <row r="262" spans="4:9">
      <c r="D262" s="3"/>
      <c r="E262" s="3"/>
      <c r="F262" s="3"/>
      <c r="G262" s="3"/>
      <c r="H262" s="3"/>
      <c r="I262" s="3"/>
    </row>
    <row r="263" spans="4:9">
      <c r="D263" s="3"/>
      <c r="E263" s="3"/>
      <c r="F263" s="3"/>
      <c r="G263" s="3"/>
      <c r="H263" s="3"/>
      <c r="I263" s="3"/>
    </row>
    <row r="264" spans="4:9">
      <c r="D264" s="3"/>
      <c r="E264" s="3"/>
      <c r="F264" s="3"/>
      <c r="G264" s="3"/>
      <c r="H264" s="3"/>
      <c r="I264" s="3"/>
    </row>
    <row r="265" spans="4:9">
      <c r="D265" s="3"/>
      <c r="E265" s="3"/>
      <c r="F265" s="3"/>
      <c r="G265" s="3"/>
      <c r="H265" s="3"/>
      <c r="I265" s="3"/>
    </row>
    <row r="266" spans="4:9">
      <c r="D266" s="3"/>
      <c r="E266" s="3"/>
      <c r="F266" s="3"/>
      <c r="G266" s="3"/>
      <c r="H266" s="3"/>
      <c r="I266" s="3"/>
    </row>
    <row r="267" spans="4:9">
      <c r="D267" s="3"/>
      <c r="E267" s="3"/>
      <c r="F267" s="3"/>
      <c r="G267" s="3"/>
      <c r="H267" s="3"/>
      <c r="I267" s="3"/>
    </row>
    <row r="268" spans="4:9">
      <c r="D268" s="3"/>
      <c r="E268" s="3"/>
      <c r="F268" s="3"/>
      <c r="G268" s="3"/>
      <c r="H268" s="3"/>
      <c r="I268" s="3"/>
    </row>
    <row r="269" spans="4:9">
      <c r="D269" s="3"/>
      <c r="E269" s="3"/>
      <c r="F269" s="3"/>
      <c r="G269" s="3"/>
      <c r="H269" s="3"/>
      <c r="I269" s="3"/>
    </row>
    <row r="270" spans="4:9">
      <c r="D270" s="3"/>
      <c r="E270" s="3"/>
      <c r="F270" s="3"/>
      <c r="G270" s="3"/>
      <c r="H270" s="3"/>
      <c r="I270" s="3"/>
    </row>
    <row r="271" spans="4:9">
      <c r="D271" s="3"/>
      <c r="E271" s="3"/>
      <c r="F271" s="3"/>
      <c r="G271" s="3"/>
      <c r="H271" s="3"/>
      <c r="I271" s="3"/>
    </row>
    <row r="272" spans="4:9">
      <c r="D272" s="3"/>
      <c r="E272" s="3"/>
      <c r="F272" s="3"/>
      <c r="G272" s="3"/>
      <c r="H272" s="3"/>
      <c r="I272" s="3"/>
    </row>
    <row r="273" spans="4:9">
      <c r="D273" s="3"/>
      <c r="E273" s="3"/>
      <c r="F273" s="3"/>
      <c r="G273" s="3"/>
      <c r="H273" s="3"/>
      <c r="I273" s="3"/>
    </row>
    <row r="274" spans="4:9">
      <c r="D274" s="3"/>
      <c r="E274" s="3"/>
      <c r="F274" s="3"/>
      <c r="G274" s="3"/>
      <c r="H274" s="3"/>
      <c r="I274" s="3"/>
    </row>
    <row r="275" spans="4:9">
      <c r="D275" s="3"/>
      <c r="E275" s="3"/>
      <c r="F275" s="3"/>
      <c r="G275" s="3"/>
      <c r="H275" s="3"/>
      <c r="I275" s="3"/>
    </row>
  </sheetData>
  <mergeCells count="9">
    <mergeCell ref="B96:K96"/>
    <mergeCell ref="L3:L4"/>
    <mergeCell ref="B3:B4"/>
    <mergeCell ref="B89:K89"/>
    <mergeCell ref="C1:J1"/>
    <mergeCell ref="D3:F3"/>
    <mergeCell ref="G3:I3"/>
    <mergeCell ref="J3:J4"/>
    <mergeCell ref="K3:K4"/>
  </mergeCells>
  <pageMargins left="0.196850393700787" right="0" top="0.196850393700787" bottom="0.25" header="0.196850393700787" footer="0.2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0701-0943-49C2-BA9F-3D7C86CAB3C6}">
  <dimension ref="A1:O270"/>
  <sheetViews>
    <sheetView workbookViewId="0">
      <selection activeCell="D5" sqref="D5"/>
    </sheetView>
  </sheetViews>
  <sheetFormatPr defaultRowHeight="15"/>
  <cols>
    <col min="2" max="2" width="10.42578125" style="1" bestFit="1" customWidth="1"/>
    <col min="3" max="3" width="24.5703125" bestFit="1" customWidth="1"/>
    <col min="4" max="6" width="11.5703125" bestFit="1" customWidth="1"/>
    <col min="7" max="8" width="10.5703125" bestFit="1" customWidth="1"/>
    <col min="9" max="9" width="11.5703125" bestFit="1" customWidth="1"/>
    <col min="10" max="10" width="10.28515625" bestFit="1" customWidth="1"/>
    <col min="11" max="11" width="15.85546875" customWidth="1"/>
    <col min="14" max="14" width="24.5703125" bestFit="1" customWidth="1"/>
    <col min="15" max="15" width="15.85546875" style="1" customWidth="1"/>
  </cols>
  <sheetData>
    <row r="1" spans="1:15" ht="15.75">
      <c r="A1">
        <v>1</v>
      </c>
      <c r="C1" s="102" t="s">
        <v>98</v>
      </c>
      <c r="D1" s="102"/>
      <c r="E1" s="102"/>
      <c r="F1" s="102"/>
      <c r="G1" s="102"/>
      <c r="H1" s="102"/>
      <c r="I1" s="102"/>
      <c r="J1" s="102"/>
    </row>
    <row r="2" spans="1:15" ht="21" customHeight="1">
      <c r="A2">
        <v>2</v>
      </c>
      <c r="C2" s="1"/>
      <c r="D2" s="1"/>
      <c r="E2" s="1"/>
      <c r="F2" s="1"/>
      <c r="G2" s="1"/>
      <c r="H2" s="1"/>
      <c r="I2" s="1"/>
      <c r="J2" s="1" t="s">
        <v>99</v>
      </c>
      <c r="N2" s="1"/>
    </row>
    <row r="3" spans="1:15">
      <c r="A3">
        <v>3</v>
      </c>
      <c r="B3" s="104" t="s">
        <v>100</v>
      </c>
      <c r="C3" s="47" t="s">
        <v>101</v>
      </c>
      <c r="D3" s="108" t="s">
        <v>94</v>
      </c>
      <c r="E3" s="108"/>
      <c r="F3" s="108"/>
      <c r="G3" s="108" t="s">
        <v>93</v>
      </c>
      <c r="H3" s="108"/>
      <c r="I3" s="108"/>
      <c r="J3" s="104" t="s">
        <v>92</v>
      </c>
      <c r="K3" s="109" t="s">
        <v>179</v>
      </c>
      <c r="N3" s="47" t="s">
        <v>101</v>
      </c>
      <c r="O3" s="107" t="s">
        <v>179</v>
      </c>
    </row>
    <row r="4" spans="1:15">
      <c r="A4">
        <v>4</v>
      </c>
      <c r="B4" s="104"/>
      <c r="C4" s="48" t="s">
        <v>89</v>
      </c>
      <c r="D4" s="48" t="s">
        <v>88</v>
      </c>
      <c r="E4" s="48" t="s">
        <v>87</v>
      </c>
      <c r="F4" s="48" t="s">
        <v>86</v>
      </c>
      <c r="G4" s="48" t="s">
        <v>88</v>
      </c>
      <c r="H4" s="48" t="s">
        <v>87</v>
      </c>
      <c r="I4" s="48" t="s">
        <v>86</v>
      </c>
      <c r="J4" s="104"/>
      <c r="K4" s="109"/>
      <c r="N4" s="48" t="s">
        <v>89</v>
      </c>
      <c r="O4" s="107"/>
    </row>
    <row r="5" spans="1:15">
      <c r="A5">
        <v>5</v>
      </c>
      <c r="B5" s="104"/>
      <c r="C5" s="56" t="s">
        <v>85</v>
      </c>
      <c r="D5" s="57">
        <f>SUM(D6:D82)</f>
        <v>32605100</v>
      </c>
      <c r="E5" s="57">
        <f t="shared" ref="E5:I5" si="0">SUM(E6:E82)</f>
        <v>33953835</v>
      </c>
      <c r="F5" s="57">
        <f t="shared" si="0"/>
        <v>66558935</v>
      </c>
      <c r="G5" s="57">
        <f t="shared" si="0"/>
        <v>4920297</v>
      </c>
      <c r="H5" s="57">
        <f t="shared" si="0"/>
        <v>6215762</v>
      </c>
      <c r="I5" s="57">
        <f t="shared" si="0"/>
        <v>11136059</v>
      </c>
      <c r="J5" s="58">
        <f t="shared" ref="J5:J36" si="1">I5/F5</f>
        <v>0.16731125580660208</v>
      </c>
      <c r="K5" s="59"/>
      <c r="N5" s="16" t="s">
        <v>85</v>
      </c>
      <c r="O5" s="16"/>
    </row>
    <row r="6" spans="1:15">
      <c r="A6">
        <v>6</v>
      </c>
      <c r="B6" s="16">
        <v>10</v>
      </c>
      <c r="C6" s="52" t="s">
        <v>12</v>
      </c>
      <c r="D6" s="19">
        <v>2669316</v>
      </c>
      <c r="E6" s="19">
        <v>2996948</v>
      </c>
      <c r="F6" s="19">
        <v>5666264</v>
      </c>
      <c r="G6" s="19">
        <v>441903</v>
      </c>
      <c r="H6" s="19">
        <v>621968</v>
      </c>
      <c r="I6" s="19">
        <v>1063871</v>
      </c>
      <c r="J6" s="53">
        <f t="shared" si="1"/>
        <v>0.18775528284598106</v>
      </c>
      <c r="K6" s="60">
        <v>1</v>
      </c>
      <c r="N6" s="52" t="s">
        <v>12</v>
      </c>
      <c r="O6" s="60">
        <v>1</v>
      </c>
    </row>
    <row r="7" spans="1:15">
      <c r="A7">
        <v>24</v>
      </c>
      <c r="B7" s="16">
        <v>30</v>
      </c>
      <c r="C7" s="52" t="s">
        <v>139</v>
      </c>
      <c r="D7" s="19">
        <v>1303944</v>
      </c>
      <c r="E7" s="19">
        <v>1344983</v>
      </c>
      <c r="F7" s="19">
        <v>2648927</v>
      </c>
      <c r="G7" s="19">
        <v>202231</v>
      </c>
      <c r="H7" s="19">
        <v>251157</v>
      </c>
      <c r="I7" s="19">
        <v>453388</v>
      </c>
      <c r="J7" s="55">
        <f t="shared" si="1"/>
        <v>0.17115911461508754</v>
      </c>
      <c r="K7" s="60">
        <v>2</v>
      </c>
      <c r="N7" s="52" t="s">
        <v>105</v>
      </c>
      <c r="O7" s="60">
        <v>67</v>
      </c>
    </row>
    <row r="8" spans="1:15">
      <c r="A8">
        <v>44</v>
      </c>
      <c r="B8" s="16">
        <v>50</v>
      </c>
      <c r="C8" s="52" t="s">
        <v>128</v>
      </c>
      <c r="D8" s="19">
        <v>861692</v>
      </c>
      <c r="E8" s="19">
        <v>917562</v>
      </c>
      <c r="F8" s="19">
        <v>1779254</v>
      </c>
      <c r="G8" s="19">
        <v>149919</v>
      </c>
      <c r="H8" s="19">
        <v>183773</v>
      </c>
      <c r="I8" s="19">
        <v>333692</v>
      </c>
      <c r="J8" s="55">
        <f t="shared" si="1"/>
        <v>0.18754601647656827</v>
      </c>
      <c r="K8" s="60">
        <v>3</v>
      </c>
      <c r="N8" s="52" t="s">
        <v>107</v>
      </c>
      <c r="O8" s="60">
        <v>32</v>
      </c>
    </row>
    <row r="9" spans="1:15">
      <c r="A9">
        <v>34</v>
      </c>
      <c r="B9" s="16">
        <v>40</v>
      </c>
      <c r="C9" s="52" t="s">
        <v>113</v>
      </c>
      <c r="D9" s="19">
        <v>887501</v>
      </c>
      <c r="E9" s="19">
        <v>915371</v>
      </c>
      <c r="F9" s="19">
        <v>1802872</v>
      </c>
      <c r="G9" s="19">
        <v>141834</v>
      </c>
      <c r="H9" s="19">
        <v>171099</v>
      </c>
      <c r="I9" s="19">
        <v>312933</v>
      </c>
      <c r="J9" s="55">
        <f t="shared" si="1"/>
        <v>0.17357471856016402</v>
      </c>
      <c r="K9" s="60">
        <v>4</v>
      </c>
      <c r="N9" s="52" t="s">
        <v>109</v>
      </c>
      <c r="O9" s="60">
        <v>27</v>
      </c>
    </row>
    <row r="10" spans="1:15">
      <c r="A10">
        <v>28</v>
      </c>
      <c r="B10" s="16">
        <v>34</v>
      </c>
      <c r="C10" s="52" t="s">
        <v>176</v>
      </c>
      <c r="D10" s="19">
        <v>939054</v>
      </c>
      <c r="E10" s="19">
        <v>939092</v>
      </c>
      <c r="F10" s="19">
        <v>1878146</v>
      </c>
      <c r="G10" s="19">
        <v>127031</v>
      </c>
      <c r="H10" s="19">
        <v>149597</v>
      </c>
      <c r="I10" s="19">
        <v>276628</v>
      </c>
      <c r="J10" s="55">
        <f t="shared" si="1"/>
        <v>0.14728780403653391</v>
      </c>
      <c r="K10" s="60">
        <v>5</v>
      </c>
      <c r="N10" s="52" t="s">
        <v>111</v>
      </c>
      <c r="O10" s="60">
        <v>33</v>
      </c>
    </row>
    <row r="11" spans="1:15">
      <c r="A11">
        <v>69</v>
      </c>
      <c r="B11" s="16">
        <v>80</v>
      </c>
      <c r="C11" s="52" t="s">
        <v>141</v>
      </c>
      <c r="D11" s="19">
        <v>771735</v>
      </c>
      <c r="E11" s="19">
        <v>790192</v>
      </c>
      <c r="F11" s="19">
        <v>1561927</v>
      </c>
      <c r="G11" s="19">
        <v>114957</v>
      </c>
      <c r="H11" s="19">
        <v>150778</v>
      </c>
      <c r="I11" s="19">
        <v>265735</v>
      </c>
      <c r="J11" s="55">
        <f t="shared" si="1"/>
        <v>0.17013279109715115</v>
      </c>
      <c r="K11" s="60">
        <v>6</v>
      </c>
      <c r="N11" s="52" t="s">
        <v>113</v>
      </c>
      <c r="O11" s="60">
        <v>4</v>
      </c>
    </row>
    <row r="12" spans="1:15">
      <c r="A12">
        <v>25</v>
      </c>
      <c r="B12" s="16">
        <v>31</v>
      </c>
      <c r="C12" s="52" t="s">
        <v>148</v>
      </c>
      <c r="D12" s="19">
        <v>793262</v>
      </c>
      <c r="E12" s="19">
        <v>802485</v>
      </c>
      <c r="F12" s="19">
        <v>1595747</v>
      </c>
      <c r="G12" s="19">
        <v>113726</v>
      </c>
      <c r="H12" s="19">
        <v>137480</v>
      </c>
      <c r="I12" s="19">
        <v>251206</v>
      </c>
      <c r="J12" s="55">
        <f t="shared" si="1"/>
        <v>0.15742219787973907</v>
      </c>
      <c r="K12" s="60">
        <v>7</v>
      </c>
      <c r="N12" s="52" t="s">
        <v>115</v>
      </c>
      <c r="O12" s="60">
        <v>44</v>
      </c>
    </row>
    <row r="13" spans="1:15">
      <c r="A13">
        <v>35</v>
      </c>
      <c r="B13" s="16">
        <v>41</v>
      </c>
      <c r="C13" s="52" t="s">
        <v>173</v>
      </c>
      <c r="D13" s="19">
        <v>787642</v>
      </c>
      <c r="E13" s="19">
        <v>799004</v>
      </c>
      <c r="F13" s="19">
        <v>1586646</v>
      </c>
      <c r="G13" s="19">
        <v>105892</v>
      </c>
      <c r="H13" s="19">
        <v>128401</v>
      </c>
      <c r="I13" s="19">
        <v>234293</v>
      </c>
      <c r="J13" s="55">
        <f t="shared" si="1"/>
        <v>0.14766557883737141</v>
      </c>
      <c r="K13" s="60">
        <v>8</v>
      </c>
      <c r="N13" s="52" t="s">
        <v>117</v>
      </c>
      <c r="O13" s="60">
        <v>34</v>
      </c>
    </row>
    <row r="14" spans="1:15">
      <c r="A14">
        <v>27</v>
      </c>
      <c r="B14" s="16">
        <v>33</v>
      </c>
      <c r="C14" s="52" t="s">
        <v>165</v>
      </c>
      <c r="D14" s="19">
        <v>734405</v>
      </c>
      <c r="E14" s="19">
        <v>738454</v>
      </c>
      <c r="F14" s="19">
        <v>1472859</v>
      </c>
      <c r="G14" s="19">
        <v>105165</v>
      </c>
      <c r="H14" s="19">
        <v>127442</v>
      </c>
      <c r="I14" s="19">
        <v>232607</v>
      </c>
      <c r="J14" s="55">
        <f t="shared" si="1"/>
        <v>0.15792889882874056</v>
      </c>
      <c r="K14" s="60">
        <v>9</v>
      </c>
      <c r="N14" s="52" t="s">
        <v>119</v>
      </c>
      <c r="O14" s="60">
        <v>16</v>
      </c>
    </row>
    <row r="15" spans="1:15">
      <c r="A15">
        <v>8</v>
      </c>
      <c r="B15" s="16">
        <v>12</v>
      </c>
      <c r="C15" s="52" t="s">
        <v>142</v>
      </c>
      <c r="D15" s="19">
        <v>589949</v>
      </c>
      <c r="E15" s="19">
        <v>675438</v>
      </c>
      <c r="F15" s="19">
        <v>1265387</v>
      </c>
      <c r="G15" s="19">
        <v>98852</v>
      </c>
      <c r="H15" s="19">
        <v>132567</v>
      </c>
      <c r="I15" s="19">
        <v>231419</v>
      </c>
      <c r="J15" s="53">
        <f t="shared" si="1"/>
        <v>0.18288397146485622</v>
      </c>
      <c r="K15" s="60">
        <v>10</v>
      </c>
      <c r="N15" s="52" t="s">
        <v>112</v>
      </c>
      <c r="O15" s="60">
        <v>61</v>
      </c>
    </row>
    <row r="16" spans="1:15">
      <c r="A16">
        <v>51</v>
      </c>
      <c r="B16" s="16">
        <v>57</v>
      </c>
      <c r="C16" s="52" t="s">
        <v>126</v>
      </c>
      <c r="D16" s="19">
        <v>632413</v>
      </c>
      <c r="E16" s="19">
        <v>665891</v>
      </c>
      <c r="F16" s="19">
        <v>1298304</v>
      </c>
      <c r="G16" s="19">
        <v>105004</v>
      </c>
      <c r="H16" s="19">
        <v>120858</v>
      </c>
      <c r="I16" s="19">
        <v>225862</v>
      </c>
      <c r="J16" s="55">
        <f t="shared" si="1"/>
        <v>0.17396695997239475</v>
      </c>
      <c r="K16" s="60">
        <v>11</v>
      </c>
      <c r="N16" s="52" t="s">
        <v>122</v>
      </c>
      <c r="O16" s="60">
        <v>17</v>
      </c>
    </row>
    <row r="17" spans="1:15">
      <c r="A17">
        <v>26</v>
      </c>
      <c r="B17" s="16">
        <v>32</v>
      </c>
      <c r="C17" s="52" t="s">
        <v>161</v>
      </c>
      <c r="D17" s="19">
        <v>696248</v>
      </c>
      <c r="E17" s="19">
        <v>700583</v>
      </c>
      <c r="F17" s="19">
        <v>1396831</v>
      </c>
      <c r="G17" s="19">
        <v>100440</v>
      </c>
      <c r="H17" s="19">
        <v>123924</v>
      </c>
      <c r="I17" s="19">
        <v>224364</v>
      </c>
      <c r="J17" s="55">
        <f t="shared" si="1"/>
        <v>0.16062358295312748</v>
      </c>
      <c r="K17" s="60">
        <v>12</v>
      </c>
      <c r="N17" s="52" t="s">
        <v>124</v>
      </c>
      <c r="O17" s="60">
        <v>53</v>
      </c>
    </row>
    <row r="18" spans="1:15">
      <c r="A18">
        <v>39</v>
      </c>
      <c r="B18" s="16">
        <v>45</v>
      </c>
      <c r="C18" s="52" t="s">
        <v>154</v>
      </c>
      <c r="D18" s="19">
        <v>648548</v>
      </c>
      <c r="E18" s="19">
        <v>656663</v>
      </c>
      <c r="F18" s="19">
        <v>1305211</v>
      </c>
      <c r="G18" s="19">
        <v>100725</v>
      </c>
      <c r="H18" s="19">
        <v>123406</v>
      </c>
      <c r="I18" s="19">
        <v>224131</v>
      </c>
      <c r="J18" s="55">
        <f t="shared" si="1"/>
        <v>0.17172012800995395</v>
      </c>
      <c r="K18" s="60">
        <v>13</v>
      </c>
      <c r="N18" s="52" t="s">
        <v>126</v>
      </c>
      <c r="O18" s="60">
        <v>11</v>
      </c>
    </row>
    <row r="19" spans="1:15">
      <c r="A19">
        <v>76</v>
      </c>
      <c r="B19" s="16">
        <v>90</v>
      </c>
      <c r="C19" s="52" t="s">
        <v>169</v>
      </c>
      <c r="D19" s="19">
        <v>700441</v>
      </c>
      <c r="E19" s="19">
        <v>735527</v>
      </c>
      <c r="F19" s="19">
        <v>1435968</v>
      </c>
      <c r="G19" s="19">
        <v>94942</v>
      </c>
      <c r="H19" s="19">
        <v>124530</v>
      </c>
      <c r="I19" s="19">
        <v>219472</v>
      </c>
      <c r="J19" s="55">
        <f t="shared" si="1"/>
        <v>0.1528390604804564</v>
      </c>
      <c r="K19" s="60">
        <v>14</v>
      </c>
      <c r="N19" s="52" t="s">
        <v>128</v>
      </c>
      <c r="O19" s="60">
        <v>3</v>
      </c>
    </row>
    <row r="20" spans="1:15">
      <c r="A20">
        <v>53</v>
      </c>
      <c r="B20" s="16">
        <v>60</v>
      </c>
      <c r="C20" s="52" t="s">
        <v>127</v>
      </c>
      <c r="D20" s="19">
        <v>517723</v>
      </c>
      <c r="E20" s="19">
        <v>542164</v>
      </c>
      <c r="F20" s="19">
        <v>1059887</v>
      </c>
      <c r="G20" s="19">
        <v>91811</v>
      </c>
      <c r="H20" s="19">
        <v>117877</v>
      </c>
      <c r="I20" s="19">
        <v>209688</v>
      </c>
      <c r="J20" s="55">
        <f t="shared" si="1"/>
        <v>0.19783995841066077</v>
      </c>
      <c r="K20" s="60">
        <v>15</v>
      </c>
      <c r="N20" s="52" t="s">
        <v>130</v>
      </c>
      <c r="O20" s="60">
        <v>41</v>
      </c>
    </row>
    <row r="21" spans="1:15">
      <c r="A21">
        <v>16</v>
      </c>
      <c r="B21" s="16">
        <v>20</v>
      </c>
      <c r="C21" s="52" t="s">
        <v>119</v>
      </c>
      <c r="D21" s="19">
        <v>762141</v>
      </c>
      <c r="E21" s="19">
        <v>796160</v>
      </c>
      <c r="F21" s="19">
        <v>1558301</v>
      </c>
      <c r="G21" s="19">
        <v>87193</v>
      </c>
      <c r="H21" s="19">
        <v>117828</v>
      </c>
      <c r="I21" s="19">
        <v>205021</v>
      </c>
      <c r="J21" s="53">
        <f t="shared" si="1"/>
        <v>0.1315670079143888</v>
      </c>
      <c r="K21" s="60">
        <v>16</v>
      </c>
      <c r="N21" s="52" t="s">
        <v>132</v>
      </c>
      <c r="O21" s="60">
        <v>75</v>
      </c>
    </row>
    <row r="22" spans="1:15">
      <c r="A22">
        <v>30</v>
      </c>
      <c r="B22" s="16">
        <v>36</v>
      </c>
      <c r="C22" s="52" t="s">
        <v>122</v>
      </c>
      <c r="D22" s="19">
        <v>562900</v>
      </c>
      <c r="E22" s="19">
        <v>574457</v>
      </c>
      <c r="F22" s="19">
        <v>1137357</v>
      </c>
      <c r="G22" s="19">
        <v>92449</v>
      </c>
      <c r="H22" s="19">
        <v>110788</v>
      </c>
      <c r="I22" s="19">
        <v>203237</v>
      </c>
      <c r="J22" s="55">
        <f t="shared" si="1"/>
        <v>0.17869235429157249</v>
      </c>
      <c r="K22" s="60">
        <v>17</v>
      </c>
      <c r="N22" s="52" t="s">
        <v>133</v>
      </c>
      <c r="O22" s="60">
        <v>60</v>
      </c>
    </row>
    <row r="23" spans="1:15">
      <c r="A23">
        <v>7</v>
      </c>
      <c r="B23" s="16">
        <v>11</v>
      </c>
      <c r="C23" s="52" t="s">
        <v>170</v>
      </c>
      <c r="D23" s="19">
        <v>642774</v>
      </c>
      <c r="E23" s="19">
        <v>702101</v>
      </c>
      <c r="F23" s="19">
        <v>1344875</v>
      </c>
      <c r="G23" s="19">
        <v>86062</v>
      </c>
      <c r="H23" s="19">
        <v>116573</v>
      </c>
      <c r="I23" s="19">
        <v>202635</v>
      </c>
      <c r="J23" s="53">
        <f t="shared" si="1"/>
        <v>0.15067199553861882</v>
      </c>
      <c r="K23" s="60">
        <v>18</v>
      </c>
      <c r="N23" s="52" t="s">
        <v>131</v>
      </c>
      <c r="O23" s="60">
        <v>69</v>
      </c>
    </row>
    <row r="24" spans="1:15">
      <c r="A24">
        <v>60</v>
      </c>
      <c r="B24" s="16">
        <v>67</v>
      </c>
      <c r="C24" s="52" t="s">
        <v>146</v>
      </c>
      <c r="D24" s="19">
        <v>490810</v>
      </c>
      <c r="E24" s="19">
        <v>501641</v>
      </c>
      <c r="F24" s="19">
        <v>992451</v>
      </c>
      <c r="G24" s="19">
        <v>79555</v>
      </c>
      <c r="H24" s="19">
        <v>97656</v>
      </c>
      <c r="I24" s="19">
        <v>177211</v>
      </c>
      <c r="J24" s="55">
        <f t="shared" si="1"/>
        <v>0.17855894144899848</v>
      </c>
      <c r="K24" s="60">
        <v>19</v>
      </c>
      <c r="N24" s="52" t="s">
        <v>135</v>
      </c>
      <c r="O24" s="60">
        <v>29</v>
      </c>
    </row>
    <row r="25" spans="1:15">
      <c r="A25">
        <v>46</v>
      </c>
      <c r="B25" s="16">
        <v>52</v>
      </c>
      <c r="C25" s="52" t="s">
        <v>104</v>
      </c>
      <c r="D25" s="19">
        <v>360324</v>
      </c>
      <c r="E25" s="19">
        <v>377992</v>
      </c>
      <c r="F25" s="19">
        <v>738316</v>
      </c>
      <c r="G25" s="19">
        <v>78460</v>
      </c>
      <c r="H25" s="19">
        <v>91569</v>
      </c>
      <c r="I25" s="19">
        <v>170029</v>
      </c>
      <c r="J25" s="55">
        <f t="shared" si="1"/>
        <v>0.23029299107699142</v>
      </c>
      <c r="K25" s="60">
        <v>20</v>
      </c>
      <c r="N25" s="52" t="s">
        <v>137</v>
      </c>
      <c r="O25" s="60">
        <v>39</v>
      </c>
    </row>
    <row r="26" spans="1:15">
      <c r="A26">
        <v>63</v>
      </c>
      <c r="B26" s="16">
        <v>72</v>
      </c>
      <c r="C26" s="52" t="s">
        <v>123</v>
      </c>
      <c r="D26" s="19">
        <v>408808</v>
      </c>
      <c r="E26" s="19">
        <v>437526</v>
      </c>
      <c r="F26" s="19">
        <v>846334</v>
      </c>
      <c r="G26" s="19">
        <v>72251</v>
      </c>
      <c r="H26" s="19">
        <v>96605</v>
      </c>
      <c r="I26" s="19">
        <v>168856</v>
      </c>
      <c r="J26" s="53">
        <f t="shared" si="1"/>
        <v>0.19951461243433444</v>
      </c>
      <c r="K26" s="60">
        <v>21</v>
      </c>
      <c r="N26" s="52" t="s">
        <v>139</v>
      </c>
      <c r="O26" s="60">
        <v>2</v>
      </c>
    </row>
    <row r="27" spans="1:15">
      <c r="A27">
        <v>9</v>
      </c>
      <c r="B27" s="16">
        <v>13</v>
      </c>
      <c r="C27" s="52" t="s">
        <v>149</v>
      </c>
      <c r="D27" s="19">
        <v>552156</v>
      </c>
      <c r="E27" s="19">
        <v>611448</v>
      </c>
      <c r="F27" s="19">
        <v>1163604</v>
      </c>
      <c r="G27" s="19">
        <v>70748</v>
      </c>
      <c r="H27" s="19">
        <v>93610</v>
      </c>
      <c r="I27" s="19">
        <v>164358</v>
      </c>
      <c r="J27" s="53">
        <f t="shared" si="1"/>
        <v>0.14124908474016934</v>
      </c>
      <c r="K27" s="60">
        <v>22</v>
      </c>
      <c r="N27" s="52" t="s">
        <v>141</v>
      </c>
      <c r="O27" s="60">
        <v>6</v>
      </c>
    </row>
    <row r="28" spans="1:15">
      <c r="A28">
        <v>38</v>
      </c>
      <c r="B28" s="16">
        <v>44</v>
      </c>
      <c r="C28" s="52" t="s">
        <v>156</v>
      </c>
      <c r="D28" s="19">
        <v>472198</v>
      </c>
      <c r="E28" s="19">
        <v>490467</v>
      </c>
      <c r="F28" s="19">
        <v>962665</v>
      </c>
      <c r="G28" s="19">
        <v>74005</v>
      </c>
      <c r="H28" s="19">
        <v>90244</v>
      </c>
      <c r="I28" s="19">
        <v>164249</v>
      </c>
      <c r="J28" s="55">
        <f t="shared" si="1"/>
        <v>0.1706190627061335</v>
      </c>
      <c r="K28" s="60">
        <v>23</v>
      </c>
      <c r="N28" s="52" t="s">
        <v>127</v>
      </c>
      <c r="O28" s="60">
        <v>15</v>
      </c>
    </row>
    <row r="29" spans="1:15">
      <c r="A29">
        <v>41</v>
      </c>
      <c r="B29" s="16">
        <v>47</v>
      </c>
      <c r="C29" s="52" t="s">
        <v>174</v>
      </c>
      <c r="D29" s="19">
        <v>574342</v>
      </c>
      <c r="E29" s="19">
        <v>579048</v>
      </c>
      <c r="F29" s="19">
        <v>1153390</v>
      </c>
      <c r="G29" s="19">
        <v>74050</v>
      </c>
      <c r="H29" s="19">
        <v>90025</v>
      </c>
      <c r="I29" s="19">
        <v>164075</v>
      </c>
      <c r="J29" s="55">
        <f t="shared" si="1"/>
        <v>0.1422545713071901</v>
      </c>
      <c r="K29" s="60">
        <v>24</v>
      </c>
      <c r="N29" s="52" t="s">
        <v>142</v>
      </c>
      <c r="O29" s="60">
        <v>10</v>
      </c>
    </row>
    <row r="30" spans="1:15">
      <c r="A30">
        <v>61</v>
      </c>
      <c r="B30" s="16">
        <v>70</v>
      </c>
      <c r="C30" s="52" t="s">
        <v>140</v>
      </c>
      <c r="D30" s="19">
        <v>425677</v>
      </c>
      <c r="E30" s="19">
        <v>447424</v>
      </c>
      <c r="F30" s="19">
        <v>873101</v>
      </c>
      <c r="G30" s="19">
        <v>68309</v>
      </c>
      <c r="H30" s="19">
        <v>92014</v>
      </c>
      <c r="I30" s="19">
        <v>160323</v>
      </c>
      <c r="J30" s="53">
        <f t="shared" si="1"/>
        <v>0.18362480400320239</v>
      </c>
      <c r="K30" s="60">
        <v>25</v>
      </c>
      <c r="N30" s="52" t="s">
        <v>145</v>
      </c>
      <c r="O30" s="60">
        <v>50</v>
      </c>
    </row>
    <row r="31" spans="1:15">
      <c r="A31">
        <v>58</v>
      </c>
      <c r="B31" s="16">
        <v>65</v>
      </c>
      <c r="C31" s="52" t="s">
        <v>138</v>
      </c>
      <c r="D31" s="19">
        <v>423304</v>
      </c>
      <c r="E31" s="19">
        <v>441943</v>
      </c>
      <c r="F31" s="19">
        <v>865247</v>
      </c>
      <c r="G31" s="19">
        <v>71042</v>
      </c>
      <c r="H31" s="19">
        <v>88768</v>
      </c>
      <c r="I31" s="19">
        <v>159810</v>
      </c>
      <c r="J31" s="55">
        <f t="shared" si="1"/>
        <v>0.18469870453176954</v>
      </c>
      <c r="K31" s="60">
        <v>26</v>
      </c>
      <c r="N31" s="52" t="s">
        <v>129</v>
      </c>
      <c r="O31" s="60">
        <v>47</v>
      </c>
    </row>
    <row r="32" spans="1:15">
      <c r="A32">
        <v>40</v>
      </c>
      <c r="B32" s="16">
        <v>46</v>
      </c>
      <c r="C32" s="52" t="s">
        <v>109</v>
      </c>
      <c r="D32" s="19">
        <v>487451</v>
      </c>
      <c r="E32" s="19">
        <v>495967</v>
      </c>
      <c r="F32" s="19">
        <v>983418</v>
      </c>
      <c r="G32" s="19">
        <v>70722</v>
      </c>
      <c r="H32" s="19">
        <v>86842</v>
      </c>
      <c r="I32" s="19">
        <v>157564</v>
      </c>
      <c r="J32" s="55">
        <f t="shared" si="1"/>
        <v>0.16022078099038253</v>
      </c>
      <c r="K32" s="60">
        <v>27</v>
      </c>
      <c r="N32" s="52" t="s">
        <v>147</v>
      </c>
      <c r="O32" s="60">
        <v>66</v>
      </c>
    </row>
    <row r="33" spans="1:15">
      <c r="A33">
        <v>73</v>
      </c>
      <c r="B33" s="16">
        <v>84</v>
      </c>
      <c r="C33" s="52" t="s">
        <v>175</v>
      </c>
      <c r="D33" s="19">
        <v>526693</v>
      </c>
      <c r="E33" s="19">
        <v>541317</v>
      </c>
      <c r="F33" s="19">
        <v>1068010</v>
      </c>
      <c r="G33" s="19">
        <v>69536</v>
      </c>
      <c r="H33" s="19">
        <v>87944</v>
      </c>
      <c r="I33" s="19">
        <v>157480</v>
      </c>
      <c r="J33" s="55">
        <f t="shared" si="1"/>
        <v>0.14745180288574078</v>
      </c>
      <c r="K33" s="60">
        <v>28</v>
      </c>
      <c r="N33" s="52" t="s">
        <v>148</v>
      </c>
      <c r="O33" s="60">
        <v>7</v>
      </c>
    </row>
    <row r="34" spans="1:15">
      <c r="A34">
        <v>64</v>
      </c>
      <c r="B34" s="16">
        <v>73</v>
      </c>
      <c r="C34" s="52" t="s">
        <v>135</v>
      </c>
      <c r="D34" s="19">
        <v>441351</v>
      </c>
      <c r="E34" s="19">
        <v>478679</v>
      </c>
      <c r="F34" s="19">
        <v>920030</v>
      </c>
      <c r="G34" s="19">
        <v>66178</v>
      </c>
      <c r="H34" s="19">
        <v>90292</v>
      </c>
      <c r="I34" s="19">
        <v>156470</v>
      </c>
      <c r="J34" s="53">
        <f t="shared" si="1"/>
        <v>0.17007054117800507</v>
      </c>
      <c r="K34" s="60">
        <v>29</v>
      </c>
      <c r="N34" s="52" t="s">
        <v>149</v>
      </c>
      <c r="O34" s="60">
        <v>22</v>
      </c>
    </row>
    <row r="35" spans="1:15">
      <c r="A35">
        <v>10</v>
      </c>
      <c r="B35" s="16">
        <v>14</v>
      </c>
      <c r="C35" s="52" t="s">
        <v>144</v>
      </c>
      <c r="D35" s="19">
        <v>394901</v>
      </c>
      <c r="E35" s="19">
        <v>425287</v>
      </c>
      <c r="F35" s="19">
        <v>820188</v>
      </c>
      <c r="G35" s="19">
        <v>62860</v>
      </c>
      <c r="H35" s="19">
        <v>85582</v>
      </c>
      <c r="I35" s="19">
        <v>148442</v>
      </c>
      <c r="J35" s="53">
        <f t="shared" si="1"/>
        <v>0.18098533506952064</v>
      </c>
      <c r="K35" s="60">
        <v>30</v>
      </c>
      <c r="N35" s="52" t="s">
        <v>150</v>
      </c>
      <c r="O35" s="60">
        <v>52</v>
      </c>
    </row>
    <row r="36" spans="1:15">
      <c r="A36">
        <v>12</v>
      </c>
      <c r="B36" s="16">
        <v>16</v>
      </c>
      <c r="C36" s="52" t="s">
        <v>134</v>
      </c>
      <c r="D36" s="19">
        <v>378813</v>
      </c>
      <c r="E36" s="19">
        <v>376743</v>
      </c>
      <c r="F36" s="19">
        <v>755556</v>
      </c>
      <c r="G36" s="19">
        <v>62469</v>
      </c>
      <c r="H36" s="19">
        <v>78216</v>
      </c>
      <c r="I36" s="19">
        <v>140685</v>
      </c>
      <c r="J36" s="53">
        <f t="shared" si="1"/>
        <v>0.1862006257643378</v>
      </c>
      <c r="K36" s="60">
        <v>31</v>
      </c>
      <c r="N36" s="52" t="s">
        <v>152</v>
      </c>
      <c r="O36" s="60">
        <v>57</v>
      </c>
    </row>
    <row r="37" spans="1:15">
      <c r="A37">
        <v>62</v>
      </c>
      <c r="B37" s="16">
        <v>71</v>
      </c>
      <c r="C37" s="52" t="s">
        <v>107</v>
      </c>
      <c r="D37" s="19">
        <v>450262</v>
      </c>
      <c r="E37" s="19">
        <v>445263</v>
      </c>
      <c r="F37" s="19">
        <v>895525</v>
      </c>
      <c r="G37" s="19">
        <v>58974</v>
      </c>
      <c r="H37" s="19">
        <v>72155</v>
      </c>
      <c r="I37" s="19">
        <v>131129</v>
      </c>
      <c r="J37" s="53">
        <f t="shared" ref="J37:J68" si="2">I37/F37</f>
        <v>0.14642695625471092</v>
      </c>
      <c r="K37" s="60">
        <v>32</v>
      </c>
      <c r="N37" s="52" t="s">
        <v>153</v>
      </c>
      <c r="O37" s="60">
        <v>55</v>
      </c>
    </row>
    <row r="38" spans="1:15">
      <c r="A38">
        <v>55</v>
      </c>
      <c r="B38" s="16">
        <v>62</v>
      </c>
      <c r="C38" s="52" t="s">
        <v>111</v>
      </c>
      <c r="D38" s="19">
        <v>359205</v>
      </c>
      <c r="E38" s="19">
        <v>366662</v>
      </c>
      <c r="F38" s="19">
        <v>725867</v>
      </c>
      <c r="G38" s="19">
        <v>57165</v>
      </c>
      <c r="H38" s="19">
        <v>69201</v>
      </c>
      <c r="I38" s="19">
        <v>126366</v>
      </c>
      <c r="J38" s="55">
        <f t="shared" si="2"/>
        <v>0.17408974371338001</v>
      </c>
      <c r="K38" s="60">
        <v>33</v>
      </c>
      <c r="N38" s="52" t="s">
        <v>144</v>
      </c>
      <c r="O38" s="60">
        <v>30</v>
      </c>
    </row>
    <row r="39" spans="1:15">
      <c r="A39">
        <v>20</v>
      </c>
      <c r="B39" s="16">
        <v>24</v>
      </c>
      <c r="C39" s="52" t="s">
        <v>117</v>
      </c>
      <c r="D39" s="19">
        <v>353368</v>
      </c>
      <c r="E39" s="19">
        <v>366745</v>
      </c>
      <c r="F39" s="19">
        <v>720113</v>
      </c>
      <c r="G39" s="19">
        <v>52832</v>
      </c>
      <c r="H39" s="19">
        <v>68486</v>
      </c>
      <c r="I39" s="19">
        <v>121318</v>
      </c>
      <c r="J39" s="53">
        <f t="shared" si="2"/>
        <v>0.16847078166898807</v>
      </c>
      <c r="K39" s="60">
        <v>34</v>
      </c>
      <c r="N39" s="52" t="s">
        <v>118</v>
      </c>
      <c r="O39" s="60">
        <v>42</v>
      </c>
    </row>
    <row r="40" spans="1:15">
      <c r="A40">
        <v>57</v>
      </c>
      <c r="B40" s="16">
        <v>64</v>
      </c>
      <c r="C40" s="52" t="s">
        <v>121</v>
      </c>
      <c r="D40" s="19">
        <v>288842</v>
      </c>
      <c r="E40" s="19">
        <v>306230</v>
      </c>
      <c r="F40" s="19">
        <v>595072</v>
      </c>
      <c r="G40" s="19">
        <v>51579</v>
      </c>
      <c r="H40" s="19">
        <v>67509</v>
      </c>
      <c r="I40" s="19">
        <v>119088</v>
      </c>
      <c r="J40" s="55">
        <f t="shared" si="2"/>
        <v>0.20012368251236826</v>
      </c>
      <c r="K40" s="60">
        <v>35</v>
      </c>
      <c r="N40" s="52" t="s">
        <v>155</v>
      </c>
      <c r="O40" s="60">
        <v>72</v>
      </c>
    </row>
    <row r="41" spans="1:15">
      <c r="A41">
        <v>36</v>
      </c>
      <c r="B41" s="16">
        <v>42</v>
      </c>
      <c r="C41" s="52" t="s">
        <v>151</v>
      </c>
      <c r="D41" s="19">
        <v>322851</v>
      </c>
      <c r="E41" s="19">
        <v>320099</v>
      </c>
      <c r="F41" s="19">
        <v>642950</v>
      </c>
      <c r="G41" s="19">
        <v>53735</v>
      </c>
      <c r="H41" s="19">
        <v>58064</v>
      </c>
      <c r="I41" s="19">
        <v>111799</v>
      </c>
      <c r="J41" s="55">
        <f t="shared" si="2"/>
        <v>0.17388443891437905</v>
      </c>
      <c r="K41" s="60">
        <v>36</v>
      </c>
      <c r="N41" s="52" t="s">
        <v>143</v>
      </c>
      <c r="O41" s="60">
        <v>43</v>
      </c>
    </row>
    <row r="42" spans="1:15">
      <c r="A42">
        <v>59</v>
      </c>
      <c r="B42" s="16">
        <v>66</v>
      </c>
      <c r="C42" s="52" t="s">
        <v>120</v>
      </c>
      <c r="D42" s="19">
        <v>261765</v>
      </c>
      <c r="E42" s="19">
        <v>274546</v>
      </c>
      <c r="F42" s="19">
        <v>536311</v>
      </c>
      <c r="G42" s="19">
        <v>47754</v>
      </c>
      <c r="H42" s="19">
        <v>61471</v>
      </c>
      <c r="I42" s="19">
        <v>109225</v>
      </c>
      <c r="J42" s="55">
        <f t="shared" si="2"/>
        <v>0.20365981678540995</v>
      </c>
      <c r="K42" s="60">
        <v>37</v>
      </c>
      <c r="N42" s="52" t="s">
        <v>120</v>
      </c>
      <c r="O42" s="60">
        <v>37</v>
      </c>
    </row>
    <row r="43" spans="1:15">
      <c r="A43">
        <v>15</v>
      </c>
      <c r="B43" s="16">
        <v>19</v>
      </c>
      <c r="C43" s="52" t="s">
        <v>158</v>
      </c>
      <c r="D43" s="19">
        <v>318243</v>
      </c>
      <c r="E43" s="19">
        <v>327668</v>
      </c>
      <c r="F43" s="19">
        <v>645911</v>
      </c>
      <c r="G43" s="19">
        <v>46160</v>
      </c>
      <c r="H43" s="19">
        <v>61084</v>
      </c>
      <c r="I43" s="19">
        <v>107244</v>
      </c>
      <c r="J43" s="53">
        <f t="shared" si="2"/>
        <v>0.16603525872759559</v>
      </c>
      <c r="K43" s="60">
        <v>38</v>
      </c>
      <c r="N43" s="52" t="s">
        <v>138</v>
      </c>
      <c r="O43" s="60">
        <v>26</v>
      </c>
    </row>
    <row r="44" spans="1:15">
      <c r="A44">
        <v>42</v>
      </c>
      <c r="B44" s="16">
        <v>48</v>
      </c>
      <c r="C44" s="52" t="s">
        <v>137</v>
      </c>
      <c r="D44" s="19">
        <v>358720</v>
      </c>
      <c r="E44" s="19">
        <v>360416</v>
      </c>
      <c r="F44" s="19">
        <v>719136</v>
      </c>
      <c r="G44" s="19">
        <v>46823</v>
      </c>
      <c r="H44" s="19">
        <v>58080</v>
      </c>
      <c r="I44" s="19">
        <v>104903</v>
      </c>
      <c r="J44" s="55">
        <f t="shared" si="2"/>
        <v>0.14587365950251413</v>
      </c>
      <c r="K44" s="60">
        <v>39</v>
      </c>
      <c r="N44" s="52" t="s">
        <v>136</v>
      </c>
      <c r="O44" s="60">
        <v>51</v>
      </c>
    </row>
    <row r="45" spans="1:15">
      <c r="A45">
        <v>48</v>
      </c>
      <c r="B45" s="16">
        <v>54</v>
      </c>
      <c r="C45" s="52" t="s">
        <v>108</v>
      </c>
      <c r="D45" s="19">
        <v>213494</v>
      </c>
      <c r="E45" s="19">
        <v>228232</v>
      </c>
      <c r="F45" s="19">
        <v>441726</v>
      </c>
      <c r="G45" s="19">
        <v>44301</v>
      </c>
      <c r="H45" s="19">
        <v>56579</v>
      </c>
      <c r="I45" s="19">
        <v>100880</v>
      </c>
      <c r="J45" s="55">
        <f t="shared" si="2"/>
        <v>0.22837686710766403</v>
      </c>
      <c r="K45" s="60">
        <v>40</v>
      </c>
      <c r="N45" s="52" t="s">
        <v>146</v>
      </c>
      <c r="O45" s="60">
        <v>19</v>
      </c>
    </row>
    <row r="46" spans="1:15">
      <c r="A46">
        <v>78</v>
      </c>
      <c r="B46" s="16">
        <v>92</v>
      </c>
      <c r="C46" s="52" t="s">
        <v>130</v>
      </c>
      <c r="D46" s="19">
        <v>314793</v>
      </c>
      <c r="E46" s="19">
        <v>328371</v>
      </c>
      <c r="F46" s="19">
        <v>643164</v>
      </c>
      <c r="G46" s="19">
        <v>43460</v>
      </c>
      <c r="H46" s="19">
        <v>57071</v>
      </c>
      <c r="I46" s="19">
        <v>100531</v>
      </c>
      <c r="J46" s="55">
        <f t="shared" si="2"/>
        <v>0.15630694504045625</v>
      </c>
      <c r="K46" s="60">
        <v>41</v>
      </c>
      <c r="N46" s="52" t="s">
        <v>108</v>
      </c>
      <c r="O46" s="60">
        <v>40</v>
      </c>
    </row>
    <row r="47" spans="1:15">
      <c r="A47">
        <v>50</v>
      </c>
      <c r="B47" s="16">
        <v>56</v>
      </c>
      <c r="C47" s="52" t="s">
        <v>118</v>
      </c>
      <c r="D47" s="19">
        <v>230476</v>
      </c>
      <c r="E47" s="19">
        <v>241880</v>
      </c>
      <c r="F47" s="19">
        <v>472356</v>
      </c>
      <c r="G47" s="19">
        <v>45983</v>
      </c>
      <c r="H47" s="19">
        <v>53133</v>
      </c>
      <c r="I47" s="19">
        <v>99116</v>
      </c>
      <c r="J47" s="55">
        <f t="shared" si="2"/>
        <v>0.20983326135372474</v>
      </c>
      <c r="K47" s="60">
        <v>42</v>
      </c>
      <c r="N47" s="52" t="s">
        <v>159</v>
      </c>
      <c r="O47" s="60">
        <v>71</v>
      </c>
    </row>
    <row r="48" spans="1:15">
      <c r="A48">
        <v>79</v>
      </c>
      <c r="B48" s="16">
        <v>93</v>
      </c>
      <c r="C48" s="52" t="s">
        <v>143</v>
      </c>
      <c r="D48" s="19">
        <v>255838</v>
      </c>
      <c r="E48" s="19">
        <v>269027</v>
      </c>
      <c r="F48" s="19">
        <v>524865</v>
      </c>
      <c r="G48" s="19">
        <v>41159</v>
      </c>
      <c r="H48" s="19">
        <v>54774</v>
      </c>
      <c r="I48" s="19">
        <v>95933</v>
      </c>
      <c r="J48" s="55">
        <f t="shared" si="2"/>
        <v>0.18277652348699189</v>
      </c>
      <c r="K48" s="60">
        <v>43</v>
      </c>
      <c r="N48" s="52" t="s">
        <v>156</v>
      </c>
      <c r="O48" s="60">
        <v>23</v>
      </c>
    </row>
    <row r="49" spans="1:15">
      <c r="A49">
        <v>18</v>
      </c>
      <c r="B49" s="16">
        <v>22</v>
      </c>
      <c r="C49" s="52" t="s">
        <v>115</v>
      </c>
      <c r="D49" s="19">
        <v>263485</v>
      </c>
      <c r="E49" s="19">
        <v>274213</v>
      </c>
      <c r="F49" s="19">
        <v>537698</v>
      </c>
      <c r="G49" s="19">
        <v>42752</v>
      </c>
      <c r="H49" s="19">
        <v>52668</v>
      </c>
      <c r="I49" s="19">
        <v>95420</v>
      </c>
      <c r="J49" s="53">
        <f t="shared" si="2"/>
        <v>0.17746021000636045</v>
      </c>
      <c r="K49" s="60">
        <v>44</v>
      </c>
      <c r="N49" s="52" t="s">
        <v>160</v>
      </c>
      <c r="O49" s="60">
        <v>68</v>
      </c>
    </row>
    <row r="50" spans="1:15">
      <c r="A50">
        <v>47</v>
      </c>
      <c r="B50" s="16">
        <v>53</v>
      </c>
      <c r="C50" s="52" t="s">
        <v>116</v>
      </c>
      <c r="D50" s="19">
        <v>221583</v>
      </c>
      <c r="E50" s="19">
        <v>231520</v>
      </c>
      <c r="F50" s="19">
        <v>453103</v>
      </c>
      <c r="G50" s="19">
        <v>42818</v>
      </c>
      <c r="H50" s="19">
        <v>52562</v>
      </c>
      <c r="I50" s="19">
        <v>95380</v>
      </c>
      <c r="J50" s="55">
        <f t="shared" si="2"/>
        <v>0.21050401343623856</v>
      </c>
      <c r="K50" s="60">
        <v>45</v>
      </c>
      <c r="N50" s="52" t="s">
        <v>162</v>
      </c>
      <c r="O50" s="60">
        <v>76</v>
      </c>
    </row>
    <row r="51" spans="1:15">
      <c r="A51">
        <v>17</v>
      </c>
      <c r="B51" s="16">
        <v>21</v>
      </c>
      <c r="C51" s="52" t="s">
        <v>167</v>
      </c>
      <c r="D51" s="19">
        <v>361109</v>
      </c>
      <c r="E51" s="19">
        <v>373644</v>
      </c>
      <c r="F51" s="19">
        <v>734753</v>
      </c>
      <c r="G51" s="19">
        <v>41302</v>
      </c>
      <c r="H51" s="19">
        <v>53333</v>
      </c>
      <c r="I51" s="19">
        <v>94635</v>
      </c>
      <c r="J51" s="53">
        <f t="shared" si="2"/>
        <v>0.12879838530771565</v>
      </c>
      <c r="K51" s="60">
        <v>46</v>
      </c>
      <c r="N51" s="52" t="s">
        <v>157</v>
      </c>
      <c r="O51" s="60">
        <v>49</v>
      </c>
    </row>
    <row r="52" spans="1:15">
      <c r="A52">
        <v>49</v>
      </c>
      <c r="B52" s="16">
        <v>55</v>
      </c>
      <c r="C52" s="52" t="s">
        <v>129</v>
      </c>
      <c r="D52" s="19">
        <v>239661</v>
      </c>
      <c r="E52" s="19">
        <v>238566</v>
      </c>
      <c r="F52" s="19">
        <v>478227</v>
      </c>
      <c r="G52" s="19">
        <v>44791</v>
      </c>
      <c r="H52" s="19">
        <v>48868</v>
      </c>
      <c r="I52" s="19">
        <v>93659</v>
      </c>
      <c r="J52" s="55">
        <f t="shared" si="2"/>
        <v>0.19584632402603785</v>
      </c>
      <c r="K52" s="60">
        <v>47</v>
      </c>
      <c r="N52" s="52" t="s">
        <v>163</v>
      </c>
      <c r="O52" s="60">
        <v>63</v>
      </c>
    </row>
    <row r="53" spans="1:15">
      <c r="A53">
        <v>45</v>
      </c>
      <c r="B53" s="16">
        <v>51</v>
      </c>
      <c r="C53" s="52" t="s">
        <v>106</v>
      </c>
      <c r="D53" s="19">
        <v>195140</v>
      </c>
      <c r="E53" s="19">
        <v>209935</v>
      </c>
      <c r="F53" s="19">
        <v>405075</v>
      </c>
      <c r="G53" s="19">
        <v>41990</v>
      </c>
      <c r="H53" s="19">
        <v>50955</v>
      </c>
      <c r="I53" s="19">
        <v>92945</v>
      </c>
      <c r="J53" s="55">
        <f t="shared" si="2"/>
        <v>0.22945133617231378</v>
      </c>
      <c r="K53" s="60">
        <v>48</v>
      </c>
      <c r="N53" s="52" t="s">
        <v>154</v>
      </c>
      <c r="O53" s="60">
        <v>13</v>
      </c>
    </row>
    <row r="54" spans="1:15">
      <c r="A54">
        <v>29</v>
      </c>
      <c r="B54" s="16">
        <v>35</v>
      </c>
      <c r="C54" s="52" t="s">
        <v>157</v>
      </c>
      <c r="D54" s="19">
        <v>268774</v>
      </c>
      <c r="E54" s="19">
        <v>268525</v>
      </c>
      <c r="F54" s="19">
        <v>537299</v>
      </c>
      <c r="G54" s="19">
        <v>41677</v>
      </c>
      <c r="H54" s="19">
        <v>49401</v>
      </c>
      <c r="I54" s="19">
        <v>91078</v>
      </c>
      <c r="J54" s="55">
        <f t="shared" si="2"/>
        <v>0.16951083102704453</v>
      </c>
      <c r="K54" s="60">
        <v>49</v>
      </c>
      <c r="N54" s="52" t="s">
        <v>166</v>
      </c>
      <c r="O54" s="60">
        <v>77</v>
      </c>
    </row>
    <row r="55" spans="1:15">
      <c r="A55">
        <v>82</v>
      </c>
      <c r="B55" s="16">
        <v>96</v>
      </c>
      <c r="C55" s="52" t="s">
        <v>145</v>
      </c>
      <c r="D55" s="19">
        <v>400017</v>
      </c>
      <c r="E55" s="19">
        <v>408003</v>
      </c>
      <c r="F55" s="19">
        <v>808020</v>
      </c>
      <c r="G55" s="19">
        <v>40142</v>
      </c>
      <c r="H55" s="19">
        <v>50674</v>
      </c>
      <c r="I55" s="19">
        <v>90816</v>
      </c>
      <c r="J55" s="55">
        <f t="shared" si="2"/>
        <v>0.11239325759263384</v>
      </c>
      <c r="K55" s="60">
        <v>50</v>
      </c>
      <c r="N55" s="52" t="s">
        <v>167</v>
      </c>
      <c r="O55" s="60">
        <v>46</v>
      </c>
    </row>
    <row r="56" spans="1:15">
      <c r="A56">
        <v>67</v>
      </c>
      <c r="B56" s="16">
        <v>76</v>
      </c>
      <c r="C56" s="52" t="s">
        <v>136</v>
      </c>
      <c r="D56" s="19">
        <v>234965</v>
      </c>
      <c r="E56" s="19">
        <v>250226</v>
      </c>
      <c r="F56" s="19">
        <v>485191</v>
      </c>
      <c r="G56" s="19">
        <v>38476</v>
      </c>
      <c r="H56" s="19">
        <v>51782</v>
      </c>
      <c r="I56" s="19">
        <v>90258</v>
      </c>
      <c r="J56" s="53">
        <f t="shared" si="2"/>
        <v>0.18602570946287134</v>
      </c>
      <c r="K56" s="60">
        <v>51</v>
      </c>
      <c r="N56" s="52" t="s">
        <v>140</v>
      </c>
      <c r="O56" s="60">
        <v>25</v>
      </c>
    </row>
    <row r="57" spans="1:15">
      <c r="A57">
        <v>68</v>
      </c>
      <c r="B57" s="16">
        <v>77</v>
      </c>
      <c r="C57" s="52" t="s">
        <v>150</v>
      </c>
      <c r="D57" s="19">
        <v>275598</v>
      </c>
      <c r="E57" s="19">
        <v>278518</v>
      </c>
      <c r="F57" s="19">
        <v>554116</v>
      </c>
      <c r="G57" s="19">
        <v>39445</v>
      </c>
      <c r="H57" s="19">
        <v>49348</v>
      </c>
      <c r="I57" s="19">
        <v>88793</v>
      </c>
      <c r="J57" s="53">
        <f t="shared" si="2"/>
        <v>0.16024262067870265</v>
      </c>
      <c r="K57" s="60">
        <v>52</v>
      </c>
      <c r="N57" s="52" t="s">
        <v>134</v>
      </c>
      <c r="O57" s="60">
        <v>31</v>
      </c>
    </row>
    <row r="58" spans="1:15">
      <c r="A58">
        <v>75</v>
      </c>
      <c r="B58" s="16">
        <v>86</v>
      </c>
      <c r="C58" s="52" t="s">
        <v>124</v>
      </c>
      <c r="D58" s="19">
        <v>252854</v>
      </c>
      <c r="E58" s="19">
        <v>258450</v>
      </c>
      <c r="F58" s="19">
        <v>511304</v>
      </c>
      <c r="G58" s="19">
        <v>39220</v>
      </c>
      <c r="H58" s="19">
        <v>48806</v>
      </c>
      <c r="I58" s="19">
        <v>88026</v>
      </c>
      <c r="J58" s="55">
        <f t="shared" si="2"/>
        <v>0.17215981099306871</v>
      </c>
      <c r="K58" s="60">
        <v>53</v>
      </c>
      <c r="N58" s="52" t="s">
        <v>104</v>
      </c>
      <c r="O58" s="60">
        <v>20</v>
      </c>
    </row>
    <row r="59" spans="1:15">
      <c r="A59">
        <v>65</v>
      </c>
      <c r="B59" s="16">
        <v>74</v>
      </c>
      <c r="C59" s="52" t="s">
        <v>172</v>
      </c>
      <c r="D59" s="19">
        <v>282258</v>
      </c>
      <c r="E59" s="19">
        <v>302445</v>
      </c>
      <c r="F59" s="19">
        <v>584703</v>
      </c>
      <c r="G59" s="19">
        <v>37298</v>
      </c>
      <c r="H59" s="19">
        <v>49365</v>
      </c>
      <c r="I59" s="19">
        <v>86663</v>
      </c>
      <c r="J59" s="53">
        <f t="shared" si="2"/>
        <v>0.14821712903816125</v>
      </c>
      <c r="K59" s="60">
        <v>54</v>
      </c>
      <c r="N59" s="52" t="s">
        <v>106</v>
      </c>
      <c r="O59" s="60">
        <v>48</v>
      </c>
    </row>
    <row r="60" spans="1:15">
      <c r="A60">
        <v>80</v>
      </c>
      <c r="B60" s="16">
        <v>94</v>
      </c>
      <c r="C60" s="52" t="s">
        <v>153</v>
      </c>
      <c r="D60" s="19">
        <v>358661</v>
      </c>
      <c r="E60" s="19">
        <v>366443</v>
      </c>
      <c r="F60" s="19">
        <v>725104</v>
      </c>
      <c r="G60" s="19">
        <v>36845</v>
      </c>
      <c r="H60" s="19">
        <v>49205</v>
      </c>
      <c r="I60" s="19">
        <v>86050</v>
      </c>
      <c r="J60" s="55">
        <f t="shared" si="2"/>
        <v>0.1186726317879918</v>
      </c>
      <c r="K60" s="60">
        <v>55</v>
      </c>
      <c r="N60" s="52" t="s">
        <v>151</v>
      </c>
      <c r="O60" s="60">
        <v>36</v>
      </c>
    </row>
    <row r="61" spans="1:15">
      <c r="A61">
        <v>23</v>
      </c>
      <c r="B61" s="16">
        <v>27</v>
      </c>
      <c r="C61" s="52" t="s">
        <v>178</v>
      </c>
      <c r="D61" s="19">
        <v>283497</v>
      </c>
      <c r="E61" s="19">
        <v>282806</v>
      </c>
      <c r="F61" s="19">
        <v>566303</v>
      </c>
      <c r="G61" s="19">
        <v>37877</v>
      </c>
      <c r="H61" s="19">
        <v>44515</v>
      </c>
      <c r="I61" s="19">
        <v>82392</v>
      </c>
      <c r="J61" s="53">
        <f t="shared" si="2"/>
        <v>0.14549101805923684</v>
      </c>
      <c r="K61" s="60">
        <v>56</v>
      </c>
      <c r="N61" s="52" t="s">
        <v>165</v>
      </c>
      <c r="O61" s="60">
        <v>9</v>
      </c>
    </row>
    <row r="62" spans="1:15">
      <c r="A62">
        <v>21</v>
      </c>
      <c r="B62" s="16">
        <v>25</v>
      </c>
      <c r="C62" s="52" t="s">
        <v>152</v>
      </c>
      <c r="D62" s="19">
        <v>245180</v>
      </c>
      <c r="E62" s="19">
        <v>249500</v>
      </c>
      <c r="F62" s="19">
        <v>494680</v>
      </c>
      <c r="G62" s="19">
        <v>35067</v>
      </c>
      <c r="H62" s="19">
        <v>45778</v>
      </c>
      <c r="I62" s="19">
        <v>80845</v>
      </c>
      <c r="J62" s="53">
        <f t="shared" si="2"/>
        <v>0.16342888331850894</v>
      </c>
      <c r="K62" s="60">
        <v>57</v>
      </c>
      <c r="N62" s="52" t="s">
        <v>174</v>
      </c>
      <c r="O62" s="60">
        <v>24</v>
      </c>
    </row>
    <row r="63" spans="1:15">
      <c r="A63">
        <v>37</v>
      </c>
      <c r="B63" s="16">
        <v>43</v>
      </c>
      <c r="C63" s="52" t="s">
        <v>168</v>
      </c>
      <c r="D63" s="19">
        <v>259849</v>
      </c>
      <c r="E63" s="19">
        <v>262462</v>
      </c>
      <c r="F63" s="19">
        <v>522311</v>
      </c>
      <c r="G63" s="19">
        <v>36854</v>
      </c>
      <c r="H63" s="19">
        <v>43780</v>
      </c>
      <c r="I63" s="19">
        <v>80634</v>
      </c>
      <c r="J63" s="55">
        <f t="shared" si="2"/>
        <v>0.15437928743602949</v>
      </c>
      <c r="K63" s="60">
        <v>58</v>
      </c>
      <c r="N63" s="52" t="s">
        <v>169</v>
      </c>
      <c r="O63" s="60">
        <v>14</v>
      </c>
    </row>
    <row r="64" spans="1:15">
      <c r="A64">
        <v>33</v>
      </c>
      <c r="B64" s="16">
        <v>39</v>
      </c>
      <c r="C64" s="52" t="s">
        <v>171</v>
      </c>
      <c r="D64" s="19">
        <v>256221</v>
      </c>
      <c r="E64" s="19">
        <v>256559</v>
      </c>
      <c r="F64" s="19">
        <v>512780</v>
      </c>
      <c r="G64" s="19">
        <v>35337</v>
      </c>
      <c r="H64" s="19">
        <v>41386</v>
      </c>
      <c r="I64" s="19">
        <v>76723</v>
      </c>
      <c r="J64" s="55">
        <f t="shared" si="2"/>
        <v>0.14962167011193883</v>
      </c>
      <c r="K64" s="60">
        <v>59</v>
      </c>
      <c r="N64" s="52" t="s">
        <v>177</v>
      </c>
      <c r="O64" s="60">
        <v>74</v>
      </c>
    </row>
    <row r="65" spans="1:15">
      <c r="A65">
        <v>56</v>
      </c>
      <c r="B65" s="16">
        <v>63</v>
      </c>
      <c r="C65" s="52" t="s">
        <v>133</v>
      </c>
      <c r="D65" s="19">
        <v>336893</v>
      </c>
      <c r="E65" s="19">
        <v>328727</v>
      </c>
      <c r="F65" s="19">
        <v>665620</v>
      </c>
      <c r="G65" s="19">
        <v>35516</v>
      </c>
      <c r="H65" s="19">
        <v>40895</v>
      </c>
      <c r="I65" s="19">
        <v>76411</v>
      </c>
      <c r="J65" s="55">
        <f t="shared" si="2"/>
        <v>0.11479673086746192</v>
      </c>
      <c r="K65" s="60">
        <v>60</v>
      </c>
      <c r="N65" s="52" t="s">
        <v>170</v>
      </c>
      <c r="O65" s="60">
        <v>18</v>
      </c>
    </row>
    <row r="66" spans="1:15">
      <c r="A66">
        <v>14</v>
      </c>
      <c r="B66" s="16">
        <v>18</v>
      </c>
      <c r="C66" s="52" t="s">
        <v>112</v>
      </c>
      <c r="D66" s="19">
        <v>157132</v>
      </c>
      <c r="E66" s="19">
        <v>169479</v>
      </c>
      <c r="F66" s="19">
        <v>326611</v>
      </c>
      <c r="G66" s="19">
        <v>30944</v>
      </c>
      <c r="H66" s="19">
        <v>41684</v>
      </c>
      <c r="I66" s="19">
        <v>72628</v>
      </c>
      <c r="J66" s="53">
        <f t="shared" si="2"/>
        <v>0.22236850565351443</v>
      </c>
      <c r="K66" s="60">
        <v>61</v>
      </c>
      <c r="N66" s="52" t="s">
        <v>110</v>
      </c>
      <c r="O66" s="60">
        <v>73</v>
      </c>
    </row>
    <row r="67" spans="1:15">
      <c r="A67">
        <v>54</v>
      </c>
      <c r="B67" s="16">
        <v>61</v>
      </c>
      <c r="C67" s="52" t="s">
        <v>125</v>
      </c>
      <c r="D67" s="19">
        <v>160855</v>
      </c>
      <c r="E67" s="19">
        <v>167763</v>
      </c>
      <c r="F67" s="19">
        <v>328618</v>
      </c>
      <c r="G67" s="19">
        <v>28707</v>
      </c>
      <c r="H67" s="19">
        <v>36334</v>
      </c>
      <c r="I67" s="19">
        <v>65041</v>
      </c>
      <c r="J67" s="55">
        <f t="shared" si="2"/>
        <v>0.19792281615736204</v>
      </c>
      <c r="K67" s="60">
        <v>62</v>
      </c>
      <c r="N67" s="52" t="s">
        <v>172</v>
      </c>
      <c r="O67" s="60">
        <v>54</v>
      </c>
    </row>
    <row r="68" spans="1:15">
      <c r="A68">
        <v>81</v>
      </c>
      <c r="B68" s="16">
        <v>95</v>
      </c>
      <c r="C68" s="52" t="s">
        <v>163</v>
      </c>
      <c r="D68" s="19">
        <v>266860</v>
      </c>
      <c r="E68" s="19">
        <v>269470</v>
      </c>
      <c r="F68" s="19">
        <v>536330</v>
      </c>
      <c r="G68" s="19">
        <v>28550</v>
      </c>
      <c r="H68" s="19">
        <v>34938</v>
      </c>
      <c r="I68" s="19">
        <v>63488</v>
      </c>
      <c r="J68" s="55">
        <f t="shared" si="2"/>
        <v>0.11837488113661365</v>
      </c>
      <c r="K68" s="60">
        <v>63</v>
      </c>
      <c r="N68" s="52" t="s">
        <v>178</v>
      </c>
      <c r="O68" s="60">
        <v>56</v>
      </c>
    </row>
    <row r="69" spans="1:15">
      <c r="A69">
        <v>11</v>
      </c>
      <c r="B69" s="16">
        <v>15</v>
      </c>
      <c r="C69" s="52" t="s">
        <v>114</v>
      </c>
      <c r="D69" s="19">
        <v>134095</v>
      </c>
      <c r="E69" s="19">
        <v>145559</v>
      </c>
      <c r="F69" s="19">
        <v>279654</v>
      </c>
      <c r="G69" s="19">
        <v>24957</v>
      </c>
      <c r="H69" s="19">
        <v>35089</v>
      </c>
      <c r="I69" s="19">
        <v>60046</v>
      </c>
      <c r="J69" s="53">
        <f t="shared" ref="J69:J100" si="3">I69/F69</f>
        <v>0.21471532679668448</v>
      </c>
      <c r="K69" s="60">
        <v>64</v>
      </c>
      <c r="N69" s="52" t="s">
        <v>158</v>
      </c>
      <c r="O69" s="60">
        <v>38</v>
      </c>
    </row>
    <row r="70" spans="1:15">
      <c r="A70">
        <v>31</v>
      </c>
      <c r="B70" s="16">
        <v>37</v>
      </c>
      <c r="C70" s="52" t="s">
        <v>164</v>
      </c>
      <c r="D70" s="19">
        <v>188632</v>
      </c>
      <c r="E70" s="19">
        <v>189806</v>
      </c>
      <c r="F70" s="19">
        <v>378438</v>
      </c>
      <c r="G70" s="19">
        <v>27348</v>
      </c>
      <c r="H70" s="19">
        <v>32514</v>
      </c>
      <c r="I70" s="19">
        <v>59862</v>
      </c>
      <c r="J70" s="55">
        <f t="shared" si="3"/>
        <v>0.15818178935519162</v>
      </c>
      <c r="K70" s="60">
        <v>65</v>
      </c>
      <c r="N70" s="52" t="s">
        <v>103</v>
      </c>
      <c r="O70" s="60">
        <v>70</v>
      </c>
    </row>
    <row r="71" spans="1:15">
      <c r="A71">
        <v>32</v>
      </c>
      <c r="B71" s="16">
        <v>38</v>
      </c>
      <c r="C71" s="52" t="s">
        <v>147</v>
      </c>
      <c r="D71" s="19">
        <v>212859</v>
      </c>
      <c r="E71" s="19">
        <v>211232</v>
      </c>
      <c r="F71" s="19">
        <v>424091</v>
      </c>
      <c r="G71" s="19">
        <v>27181</v>
      </c>
      <c r="H71" s="19">
        <v>30711</v>
      </c>
      <c r="I71" s="19">
        <v>57892</v>
      </c>
      <c r="J71" s="55">
        <f t="shared" si="3"/>
        <v>0.13650843804749452</v>
      </c>
      <c r="K71" s="60">
        <v>66</v>
      </c>
      <c r="N71" s="52" t="s">
        <v>121</v>
      </c>
      <c r="O71" s="60">
        <v>35</v>
      </c>
    </row>
    <row r="72" spans="1:15">
      <c r="A72">
        <v>70</v>
      </c>
      <c r="B72" s="16">
        <v>81</v>
      </c>
      <c r="C72" s="52" t="s">
        <v>105</v>
      </c>
      <c r="D72" s="19">
        <v>236790</v>
      </c>
      <c r="E72" s="19">
        <v>239949</v>
      </c>
      <c r="F72" s="19">
        <v>476739</v>
      </c>
      <c r="G72" s="19">
        <v>25792</v>
      </c>
      <c r="H72" s="19">
        <v>30835</v>
      </c>
      <c r="I72" s="19">
        <v>56627</v>
      </c>
      <c r="J72" s="55">
        <f t="shared" si="3"/>
        <v>0.1187798774591548</v>
      </c>
      <c r="K72" s="60">
        <v>67</v>
      </c>
      <c r="N72" s="52" t="s">
        <v>123</v>
      </c>
      <c r="O72" s="60">
        <v>21</v>
      </c>
    </row>
    <row r="73" spans="1:15">
      <c r="A73">
        <v>43</v>
      </c>
      <c r="B73" s="16">
        <v>49</v>
      </c>
      <c r="C73" s="52" t="s">
        <v>160</v>
      </c>
      <c r="D73" s="19">
        <v>176708</v>
      </c>
      <c r="E73" s="19">
        <v>176466</v>
      </c>
      <c r="F73" s="19">
        <v>353174</v>
      </c>
      <c r="G73" s="19">
        <v>23416</v>
      </c>
      <c r="H73" s="19">
        <v>27133</v>
      </c>
      <c r="I73" s="19">
        <v>50549</v>
      </c>
      <c r="J73" s="55">
        <f t="shared" si="3"/>
        <v>0.1431277500608765</v>
      </c>
      <c r="K73" s="60">
        <v>68</v>
      </c>
      <c r="N73" s="52" t="s">
        <v>175</v>
      </c>
      <c r="O73" s="60">
        <v>28</v>
      </c>
    </row>
    <row r="74" spans="1:15">
      <c r="A74">
        <v>22</v>
      </c>
      <c r="B74" s="16">
        <v>26</v>
      </c>
      <c r="C74" s="52" t="s">
        <v>131</v>
      </c>
      <c r="D74" s="19">
        <v>129046</v>
      </c>
      <c r="E74" s="19">
        <v>131705</v>
      </c>
      <c r="F74" s="19">
        <v>260751</v>
      </c>
      <c r="G74" s="19">
        <v>21769</v>
      </c>
      <c r="H74" s="19">
        <v>28532</v>
      </c>
      <c r="I74" s="19">
        <v>50301</v>
      </c>
      <c r="J74" s="53">
        <f t="shared" si="3"/>
        <v>0.19290817676634031</v>
      </c>
      <c r="K74" s="60">
        <v>69</v>
      </c>
      <c r="N74" s="52" t="s">
        <v>161</v>
      </c>
      <c r="O74" s="60">
        <v>12</v>
      </c>
    </row>
    <row r="75" spans="1:15">
      <c r="A75">
        <v>13</v>
      </c>
      <c r="B75" s="16">
        <v>17</v>
      </c>
      <c r="C75" s="52" t="s">
        <v>103</v>
      </c>
      <c r="D75" s="19">
        <v>99265</v>
      </c>
      <c r="E75" s="19">
        <v>109181</v>
      </c>
      <c r="F75" s="19">
        <v>208446</v>
      </c>
      <c r="G75" s="19">
        <v>19957</v>
      </c>
      <c r="H75" s="19">
        <v>28178</v>
      </c>
      <c r="I75" s="19">
        <v>48135</v>
      </c>
      <c r="J75" s="53">
        <f t="shared" si="3"/>
        <v>0.23092311677844621</v>
      </c>
      <c r="K75" s="60">
        <v>70</v>
      </c>
      <c r="N75" s="52" t="s">
        <v>168</v>
      </c>
      <c r="O75" s="60">
        <v>58</v>
      </c>
    </row>
    <row r="76" spans="1:15">
      <c r="A76">
        <v>72</v>
      </c>
      <c r="B76" s="16">
        <v>83</v>
      </c>
      <c r="C76" s="52" t="s">
        <v>159</v>
      </c>
      <c r="D76" s="19">
        <v>197036</v>
      </c>
      <c r="E76" s="19">
        <v>219546</v>
      </c>
      <c r="F76" s="19">
        <v>416582</v>
      </c>
      <c r="G76" s="19">
        <v>20096</v>
      </c>
      <c r="H76" s="19">
        <v>25725</v>
      </c>
      <c r="I76" s="19">
        <v>45821</v>
      </c>
      <c r="J76" s="55">
        <f t="shared" si="3"/>
        <v>0.10999275052690707</v>
      </c>
      <c r="K76" s="60">
        <v>71</v>
      </c>
      <c r="N76" s="52" t="s">
        <v>171</v>
      </c>
      <c r="O76" s="60">
        <v>59</v>
      </c>
    </row>
    <row r="77" spans="1:15">
      <c r="A77">
        <v>71</v>
      </c>
      <c r="B77" s="16">
        <v>82</v>
      </c>
      <c r="C77" s="52" t="s">
        <v>155</v>
      </c>
      <c r="D77" s="19">
        <v>134192</v>
      </c>
      <c r="E77" s="19">
        <v>134596</v>
      </c>
      <c r="F77" s="19">
        <v>268788</v>
      </c>
      <c r="G77" s="19">
        <v>20547</v>
      </c>
      <c r="H77" s="19">
        <v>23769</v>
      </c>
      <c r="I77" s="19">
        <v>44316</v>
      </c>
      <c r="J77" s="55">
        <f t="shared" si="3"/>
        <v>0.16487343184963615</v>
      </c>
      <c r="K77" s="60">
        <v>72</v>
      </c>
      <c r="N77" s="52" t="s">
        <v>114</v>
      </c>
      <c r="O77" s="60">
        <v>64</v>
      </c>
    </row>
    <row r="78" spans="1:15">
      <c r="A78">
        <v>66</v>
      </c>
      <c r="B78" s="16">
        <v>75</v>
      </c>
      <c r="C78" s="52" t="s">
        <v>110</v>
      </c>
      <c r="D78" s="19">
        <v>92555</v>
      </c>
      <c r="E78" s="19">
        <v>100750</v>
      </c>
      <c r="F78" s="19">
        <v>193305</v>
      </c>
      <c r="G78" s="19">
        <v>17776</v>
      </c>
      <c r="H78" s="19">
        <v>25243</v>
      </c>
      <c r="I78" s="19">
        <v>43019</v>
      </c>
      <c r="J78" s="53">
        <f t="shared" si="3"/>
        <v>0.22254468327254856</v>
      </c>
      <c r="K78" s="60">
        <v>73</v>
      </c>
      <c r="N78" s="52" t="s">
        <v>164</v>
      </c>
      <c r="O78" s="60">
        <v>65</v>
      </c>
    </row>
    <row r="79" spans="1:15">
      <c r="A79">
        <v>77</v>
      </c>
      <c r="B79" s="16">
        <v>91</v>
      </c>
      <c r="C79" s="52" t="s">
        <v>177</v>
      </c>
      <c r="D79" s="19">
        <v>160926</v>
      </c>
      <c r="E79" s="19">
        <v>162660</v>
      </c>
      <c r="F79" s="19">
        <v>323586</v>
      </c>
      <c r="G79" s="19">
        <v>18586</v>
      </c>
      <c r="H79" s="19">
        <v>22310</v>
      </c>
      <c r="I79" s="19">
        <v>40896</v>
      </c>
      <c r="J79" s="55">
        <f t="shared" si="3"/>
        <v>0.12638371252155531</v>
      </c>
      <c r="K79" s="60">
        <v>74</v>
      </c>
      <c r="N79" s="52" t="s">
        <v>173</v>
      </c>
      <c r="O79" s="60">
        <v>8</v>
      </c>
    </row>
    <row r="80" spans="1:15">
      <c r="A80">
        <v>19</v>
      </c>
      <c r="B80" s="16">
        <v>23</v>
      </c>
      <c r="C80" s="52" t="s">
        <v>132</v>
      </c>
      <c r="D80" s="19">
        <v>113973</v>
      </c>
      <c r="E80" s="19">
        <v>115985</v>
      </c>
      <c r="F80" s="19">
        <v>229958</v>
      </c>
      <c r="G80" s="19">
        <v>18096</v>
      </c>
      <c r="H80" s="19">
        <v>21317</v>
      </c>
      <c r="I80" s="19">
        <v>39413</v>
      </c>
      <c r="J80" s="53">
        <f t="shared" si="3"/>
        <v>0.17139216726532672</v>
      </c>
      <c r="K80" s="60">
        <v>75</v>
      </c>
      <c r="N80" s="52" t="s">
        <v>116</v>
      </c>
      <c r="O80" s="60">
        <v>45</v>
      </c>
    </row>
    <row r="81" spans="1:15">
      <c r="A81">
        <v>52</v>
      </c>
      <c r="B81" s="16">
        <v>58</v>
      </c>
      <c r="C81" s="52" t="s">
        <v>162</v>
      </c>
      <c r="D81" s="19">
        <v>144302</v>
      </c>
      <c r="E81" s="19">
        <v>139836</v>
      </c>
      <c r="F81" s="19">
        <v>284138</v>
      </c>
      <c r="G81" s="19">
        <v>16206</v>
      </c>
      <c r="H81" s="19">
        <v>16861</v>
      </c>
      <c r="I81" s="19">
        <v>33067</v>
      </c>
      <c r="J81" s="55">
        <f t="shared" si="3"/>
        <v>0.11637654942316762</v>
      </c>
      <c r="K81" s="60">
        <v>76</v>
      </c>
      <c r="N81" s="52" t="s">
        <v>125</v>
      </c>
      <c r="O81" s="60">
        <v>62</v>
      </c>
    </row>
    <row r="82" spans="1:15">
      <c r="A82">
        <v>74</v>
      </c>
      <c r="B82" s="16">
        <v>85</v>
      </c>
      <c r="C82" s="52" t="s">
        <v>166</v>
      </c>
      <c r="D82" s="19">
        <v>97756</v>
      </c>
      <c r="E82" s="19">
        <v>95614</v>
      </c>
      <c r="F82" s="19">
        <v>193370</v>
      </c>
      <c r="G82" s="19">
        <v>12716</v>
      </c>
      <c r="H82" s="19">
        <v>14248</v>
      </c>
      <c r="I82" s="19">
        <v>26964</v>
      </c>
      <c r="J82" s="55">
        <f t="shared" si="3"/>
        <v>0.13944251952215958</v>
      </c>
      <c r="K82" s="60">
        <v>77</v>
      </c>
      <c r="N82" s="52" t="s">
        <v>176</v>
      </c>
      <c r="O82" s="60">
        <v>5</v>
      </c>
    </row>
    <row r="83" spans="1:15">
      <c r="D83" s="3"/>
      <c r="E83" s="3"/>
      <c r="F83" s="3"/>
      <c r="G83" s="3"/>
      <c r="H83" s="3"/>
      <c r="I83" s="3"/>
    </row>
    <row r="84" spans="1:15">
      <c r="D84" s="3"/>
      <c r="E84" s="3"/>
      <c r="F84" s="3"/>
      <c r="G84" s="3"/>
      <c r="H84" s="3"/>
      <c r="I84" s="3"/>
    </row>
    <row r="85" spans="1:15">
      <c r="D85" s="3"/>
      <c r="E85" s="3"/>
      <c r="F85" s="3"/>
      <c r="G85" s="3"/>
      <c r="H85" s="3"/>
      <c r="I85" s="3"/>
    </row>
    <row r="86" spans="1:15">
      <c r="D86" s="3"/>
      <c r="E86" s="3"/>
      <c r="F86" s="3"/>
      <c r="G86" s="3"/>
      <c r="H86" s="3"/>
      <c r="I86" s="3"/>
    </row>
    <row r="87" spans="1:15">
      <c r="D87" s="3"/>
      <c r="E87" s="3"/>
      <c r="F87" s="3"/>
      <c r="G87" s="3"/>
      <c r="H87" s="3"/>
      <c r="I87" s="3"/>
    </row>
    <row r="88" spans="1:15">
      <c r="D88" s="3"/>
      <c r="E88" s="3"/>
      <c r="F88" s="3"/>
      <c r="G88" s="3"/>
      <c r="H88" s="3"/>
      <c r="I88" s="3"/>
    </row>
    <row r="89" spans="1:15">
      <c r="D89" s="3"/>
      <c r="E89" s="3"/>
      <c r="F89" s="3"/>
      <c r="G89" s="3"/>
      <c r="H89" s="3"/>
      <c r="I89" s="3"/>
    </row>
    <row r="90" spans="1:15">
      <c r="D90" s="3"/>
      <c r="E90" s="3"/>
      <c r="F90" s="3"/>
      <c r="G90" s="3"/>
      <c r="H90" s="3"/>
      <c r="I90" s="3"/>
    </row>
    <row r="91" spans="1:15">
      <c r="D91" s="3"/>
      <c r="E91" s="3"/>
      <c r="F91" s="3"/>
      <c r="G91" s="3"/>
      <c r="H91" s="3"/>
      <c r="I91" s="3"/>
    </row>
    <row r="92" spans="1:15">
      <c r="D92" s="3"/>
      <c r="E92" s="3"/>
      <c r="F92" s="3"/>
      <c r="G92" s="3"/>
      <c r="H92" s="3"/>
      <c r="I92" s="3"/>
    </row>
    <row r="93" spans="1:15">
      <c r="D93" s="3"/>
      <c r="E93" s="3"/>
      <c r="F93" s="3"/>
      <c r="G93" s="3"/>
      <c r="H93" s="3"/>
      <c r="I93" s="3"/>
    </row>
    <row r="94" spans="1:15">
      <c r="D94" s="3"/>
      <c r="E94" s="3"/>
      <c r="F94" s="3"/>
      <c r="G94" s="3"/>
      <c r="H94" s="3"/>
      <c r="I94" s="3"/>
    </row>
    <row r="95" spans="1:15">
      <c r="D95" s="3"/>
      <c r="E95" s="3"/>
      <c r="F95" s="3"/>
      <c r="G95" s="3"/>
      <c r="H95" s="3"/>
      <c r="I95" s="3"/>
    </row>
    <row r="96" spans="1:15">
      <c r="D96" s="3"/>
      <c r="E96" s="3"/>
      <c r="F96" s="3"/>
      <c r="G96" s="3"/>
      <c r="H96" s="3"/>
      <c r="I96" s="3"/>
    </row>
    <row r="97" spans="4:9">
      <c r="D97" s="3"/>
      <c r="E97" s="3"/>
      <c r="F97" s="3"/>
      <c r="G97" s="3"/>
      <c r="H97" s="3"/>
      <c r="I97" s="3"/>
    </row>
    <row r="98" spans="4:9">
      <c r="D98" s="3"/>
      <c r="E98" s="3"/>
      <c r="F98" s="3"/>
      <c r="G98" s="3"/>
      <c r="H98" s="3"/>
      <c r="I98" s="3"/>
    </row>
    <row r="99" spans="4:9">
      <c r="D99" s="3"/>
      <c r="E99" s="3"/>
      <c r="F99" s="3"/>
      <c r="G99" s="3"/>
      <c r="H99" s="3"/>
      <c r="I99" s="3"/>
    </row>
    <row r="100" spans="4:9">
      <c r="D100" s="3"/>
      <c r="E100" s="3"/>
      <c r="F100" s="3"/>
      <c r="G100" s="3"/>
      <c r="H100" s="3"/>
      <c r="I100" s="3"/>
    </row>
    <row r="101" spans="4:9">
      <c r="D101" s="3"/>
      <c r="E101" s="3"/>
      <c r="F101" s="3"/>
      <c r="G101" s="3"/>
      <c r="H101" s="3"/>
      <c r="I101" s="3"/>
    </row>
    <row r="102" spans="4:9">
      <c r="D102" s="3"/>
      <c r="E102" s="3"/>
      <c r="F102" s="3"/>
      <c r="G102" s="3"/>
      <c r="H102" s="3"/>
      <c r="I102" s="3"/>
    </row>
    <row r="103" spans="4:9">
      <c r="D103" s="3"/>
      <c r="E103" s="3"/>
      <c r="F103" s="3"/>
      <c r="G103" s="3"/>
      <c r="H103" s="3"/>
      <c r="I103" s="3"/>
    </row>
    <row r="104" spans="4:9">
      <c r="D104" s="3"/>
      <c r="E104" s="3"/>
      <c r="F104" s="3"/>
      <c r="G104" s="3"/>
      <c r="H104" s="3"/>
      <c r="I104" s="3"/>
    </row>
    <row r="105" spans="4:9">
      <c r="D105" s="3"/>
      <c r="E105" s="3"/>
      <c r="F105" s="3"/>
      <c r="G105" s="3"/>
      <c r="H105" s="3"/>
      <c r="I105" s="3"/>
    </row>
    <row r="106" spans="4:9">
      <c r="D106" s="3"/>
      <c r="E106" s="3"/>
      <c r="F106" s="3"/>
      <c r="G106" s="3"/>
      <c r="H106" s="3"/>
      <c r="I106" s="3"/>
    </row>
    <row r="107" spans="4:9">
      <c r="D107" s="3"/>
      <c r="E107" s="3"/>
      <c r="F107" s="3"/>
      <c r="G107" s="3"/>
      <c r="H107" s="3"/>
      <c r="I107" s="3"/>
    </row>
    <row r="108" spans="4:9">
      <c r="D108" s="3"/>
      <c r="E108" s="3"/>
      <c r="F108" s="3"/>
      <c r="G108" s="3"/>
      <c r="H108" s="3"/>
      <c r="I108" s="3"/>
    </row>
    <row r="109" spans="4:9">
      <c r="D109" s="3"/>
      <c r="E109" s="3"/>
      <c r="F109" s="3"/>
      <c r="G109" s="3"/>
      <c r="H109" s="3"/>
      <c r="I109" s="3"/>
    </row>
    <row r="110" spans="4:9">
      <c r="D110" s="3"/>
      <c r="E110" s="3"/>
      <c r="F110" s="3"/>
      <c r="G110" s="3"/>
      <c r="H110" s="3"/>
      <c r="I110" s="3"/>
    </row>
    <row r="111" spans="4:9">
      <c r="D111" s="3"/>
      <c r="E111" s="3"/>
      <c r="F111" s="3"/>
      <c r="G111" s="3"/>
      <c r="H111" s="3"/>
      <c r="I111" s="3"/>
    </row>
    <row r="112" spans="4:9">
      <c r="D112" s="3"/>
      <c r="E112" s="3"/>
      <c r="F112" s="3"/>
      <c r="G112" s="3"/>
      <c r="H112" s="3"/>
      <c r="I112" s="3"/>
    </row>
    <row r="113" spans="4:9">
      <c r="D113" s="3"/>
      <c r="E113" s="3"/>
      <c r="F113" s="3"/>
      <c r="G113" s="3"/>
      <c r="H113" s="3"/>
      <c r="I113" s="3"/>
    </row>
    <row r="114" spans="4:9">
      <c r="D114" s="3"/>
      <c r="E114" s="3"/>
      <c r="F114" s="3"/>
      <c r="G114" s="3"/>
      <c r="H114" s="3"/>
      <c r="I114" s="3"/>
    </row>
    <row r="115" spans="4:9">
      <c r="D115" s="3"/>
      <c r="E115" s="3"/>
      <c r="F115" s="3"/>
      <c r="G115" s="3"/>
      <c r="H115" s="3"/>
      <c r="I115" s="3"/>
    </row>
    <row r="116" spans="4:9">
      <c r="D116" s="3"/>
      <c r="E116" s="3"/>
      <c r="F116" s="3"/>
      <c r="G116" s="3"/>
      <c r="H116" s="3"/>
      <c r="I116" s="3"/>
    </row>
    <row r="117" spans="4:9">
      <c r="D117" s="3"/>
      <c r="E117" s="3"/>
      <c r="F117" s="3"/>
      <c r="G117" s="3"/>
      <c r="H117" s="3"/>
      <c r="I117" s="3"/>
    </row>
    <row r="118" spans="4:9">
      <c r="D118" s="3"/>
      <c r="E118" s="3"/>
      <c r="F118" s="3"/>
      <c r="G118" s="3"/>
      <c r="H118" s="3"/>
      <c r="I118" s="3"/>
    </row>
    <row r="119" spans="4:9">
      <c r="D119" s="3"/>
      <c r="E119" s="3"/>
      <c r="F119" s="3"/>
      <c r="G119" s="3"/>
      <c r="H119" s="3"/>
      <c r="I119" s="3"/>
    </row>
    <row r="120" spans="4:9">
      <c r="D120" s="3"/>
      <c r="E120" s="3"/>
      <c r="F120" s="3"/>
      <c r="G120" s="3"/>
      <c r="H120" s="3"/>
      <c r="I120" s="3"/>
    </row>
    <row r="121" spans="4:9">
      <c r="D121" s="3"/>
      <c r="E121" s="3"/>
      <c r="F121" s="3"/>
      <c r="G121" s="3"/>
      <c r="H121" s="3"/>
      <c r="I121" s="3"/>
    </row>
    <row r="122" spans="4:9">
      <c r="D122" s="3"/>
      <c r="E122" s="3"/>
      <c r="F122" s="3"/>
      <c r="G122" s="3"/>
      <c r="H122" s="3"/>
      <c r="I122" s="3"/>
    </row>
    <row r="123" spans="4:9">
      <c r="D123" s="3"/>
      <c r="E123" s="3"/>
      <c r="F123" s="3"/>
      <c r="G123" s="3"/>
      <c r="H123" s="3"/>
      <c r="I123" s="3"/>
    </row>
    <row r="124" spans="4:9">
      <c r="D124" s="3"/>
      <c r="E124" s="3"/>
      <c r="F124" s="3"/>
      <c r="G124" s="3"/>
      <c r="H124" s="3"/>
      <c r="I124" s="3"/>
    </row>
    <row r="125" spans="4:9">
      <c r="D125" s="3"/>
      <c r="E125" s="3"/>
      <c r="F125" s="3"/>
      <c r="G125" s="3"/>
      <c r="H125" s="3"/>
      <c r="I125" s="3"/>
    </row>
    <row r="126" spans="4:9">
      <c r="D126" s="3"/>
      <c r="E126" s="3"/>
      <c r="F126" s="3"/>
      <c r="G126" s="3"/>
      <c r="H126" s="3"/>
      <c r="I126" s="3"/>
    </row>
    <row r="127" spans="4:9">
      <c r="D127" s="3"/>
      <c r="E127" s="3"/>
      <c r="F127" s="3"/>
      <c r="G127" s="3"/>
      <c r="H127" s="3"/>
      <c r="I127" s="3"/>
    </row>
    <row r="128" spans="4:9">
      <c r="D128" s="3"/>
      <c r="E128" s="3"/>
      <c r="F128" s="3"/>
      <c r="G128" s="3"/>
      <c r="H128" s="3"/>
      <c r="I128" s="3"/>
    </row>
    <row r="129" spans="4:9">
      <c r="D129" s="3"/>
      <c r="E129" s="3"/>
      <c r="F129" s="3"/>
      <c r="G129" s="3"/>
      <c r="H129" s="3"/>
      <c r="I129" s="3"/>
    </row>
    <row r="130" spans="4:9">
      <c r="D130" s="3"/>
      <c r="E130" s="3"/>
      <c r="F130" s="3"/>
      <c r="G130" s="3"/>
      <c r="H130" s="3"/>
      <c r="I130" s="3"/>
    </row>
    <row r="131" spans="4:9">
      <c r="D131" s="3"/>
      <c r="E131" s="3"/>
      <c r="F131" s="3"/>
      <c r="G131" s="3"/>
      <c r="H131" s="3"/>
      <c r="I131" s="3"/>
    </row>
    <row r="132" spans="4:9">
      <c r="D132" s="3"/>
      <c r="E132" s="3"/>
      <c r="F132" s="3"/>
      <c r="G132" s="3"/>
      <c r="H132" s="3"/>
      <c r="I132" s="3"/>
    </row>
    <row r="133" spans="4:9">
      <c r="D133" s="3"/>
      <c r="E133" s="3"/>
      <c r="F133" s="3"/>
      <c r="G133" s="3"/>
      <c r="H133" s="3"/>
      <c r="I133" s="3"/>
    </row>
    <row r="134" spans="4:9">
      <c r="D134" s="3"/>
      <c r="E134" s="3"/>
      <c r="F134" s="3"/>
      <c r="G134" s="3"/>
      <c r="H134" s="3"/>
      <c r="I134" s="3"/>
    </row>
    <row r="135" spans="4:9">
      <c r="D135" s="3"/>
      <c r="E135" s="3"/>
      <c r="F135" s="3"/>
      <c r="G135" s="3"/>
      <c r="H135" s="3"/>
      <c r="I135" s="3"/>
    </row>
    <row r="136" spans="4:9">
      <c r="D136" s="3"/>
      <c r="E136" s="3"/>
      <c r="F136" s="3"/>
      <c r="G136" s="3"/>
      <c r="H136" s="3"/>
      <c r="I136" s="3"/>
    </row>
    <row r="137" spans="4:9">
      <c r="D137" s="3"/>
      <c r="E137" s="3"/>
      <c r="F137" s="3"/>
      <c r="G137" s="3"/>
      <c r="H137" s="3"/>
      <c r="I137" s="3"/>
    </row>
    <row r="138" spans="4:9">
      <c r="D138" s="3"/>
      <c r="E138" s="3"/>
      <c r="F138" s="3"/>
      <c r="G138" s="3"/>
      <c r="H138" s="3"/>
      <c r="I138" s="3"/>
    </row>
    <row r="139" spans="4:9">
      <c r="D139" s="3"/>
      <c r="E139" s="3"/>
      <c r="F139" s="3"/>
      <c r="G139" s="3"/>
      <c r="H139" s="3"/>
      <c r="I139" s="3"/>
    </row>
    <row r="140" spans="4:9">
      <c r="D140" s="3"/>
      <c r="E140" s="3"/>
      <c r="F140" s="3"/>
      <c r="G140" s="3"/>
      <c r="H140" s="3"/>
      <c r="I140" s="3"/>
    </row>
    <row r="141" spans="4:9">
      <c r="D141" s="3"/>
      <c r="E141" s="3"/>
      <c r="F141" s="3"/>
      <c r="G141" s="3"/>
      <c r="H141" s="3"/>
      <c r="I141" s="3"/>
    </row>
    <row r="142" spans="4:9">
      <c r="D142" s="3"/>
      <c r="E142" s="3"/>
      <c r="F142" s="3"/>
      <c r="G142" s="3"/>
      <c r="H142" s="3"/>
      <c r="I142" s="3"/>
    </row>
    <row r="143" spans="4:9">
      <c r="D143" s="3"/>
      <c r="E143" s="3"/>
      <c r="F143" s="3"/>
      <c r="G143" s="3"/>
      <c r="H143" s="3"/>
      <c r="I143" s="3"/>
    </row>
    <row r="144" spans="4:9">
      <c r="D144" s="3"/>
      <c r="E144" s="3"/>
      <c r="F144" s="3"/>
      <c r="G144" s="3"/>
      <c r="H144" s="3"/>
      <c r="I144" s="3"/>
    </row>
    <row r="145" spans="4:9">
      <c r="D145" s="3"/>
      <c r="E145" s="3"/>
      <c r="F145" s="3"/>
      <c r="G145" s="3"/>
      <c r="H145" s="3"/>
      <c r="I145" s="3"/>
    </row>
    <row r="146" spans="4:9">
      <c r="D146" s="3"/>
      <c r="E146" s="3"/>
      <c r="F146" s="3"/>
      <c r="G146" s="3"/>
      <c r="H146" s="3"/>
      <c r="I146" s="3"/>
    </row>
    <row r="147" spans="4:9">
      <c r="D147" s="3"/>
      <c r="E147" s="3"/>
      <c r="F147" s="3"/>
      <c r="G147" s="3"/>
      <c r="H147" s="3"/>
      <c r="I147" s="3"/>
    </row>
    <row r="148" spans="4:9">
      <c r="D148" s="3"/>
      <c r="E148" s="3"/>
      <c r="F148" s="3"/>
      <c r="G148" s="3"/>
      <c r="H148" s="3"/>
      <c r="I148" s="3"/>
    </row>
    <row r="149" spans="4:9">
      <c r="D149" s="3"/>
      <c r="E149" s="3"/>
      <c r="F149" s="3"/>
      <c r="G149" s="3"/>
      <c r="H149" s="3"/>
      <c r="I149" s="3"/>
    </row>
    <row r="150" spans="4:9">
      <c r="D150" s="3"/>
      <c r="E150" s="3"/>
      <c r="F150" s="3"/>
      <c r="G150" s="3"/>
      <c r="H150" s="3"/>
      <c r="I150" s="3"/>
    </row>
    <row r="151" spans="4:9">
      <c r="D151" s="3"/>
      <c r="E151" s="3"/>
      <c r="F151" s="3"/>
      <c r="G151" s="3"/>
      <c r="H151" s="3"/>
      <c r="I151" s="3"/>
    </row>
    <row r="152" spans="4:9">
      <c r="D152" s="3"/>
      <c r="E152" s="3"/>
      <c r="F152" s="3"/>
      <c r="G152" s="3"/>
      <c r="H152" s="3"/>
      <c r="I152" s="3"/>
    </row>
    <row r="153" spans="4:9">
      <c r="D153" s="3"/>
      <c r="E153" s="3"/>
      <c r="F153" s="3"/>
      <c r="G153" s="3"/>
      <c r="H153" s="3"/>
      <c r="I153" s="3"/>
    </row>
    <row r="154" spans="4:9">
      <c r="D154" s="3"/>
      <c r="E154" s="3"/>
      <c r="F154" s="3"/>
      <c r="G154" s="3"/>
      <c r="H154" s="3"/>
      <c r="I154" s="3"/>
    </row>
    <row r="155" spans="4:9">
      <c r="D155" s="3"/>
      <c r="E155" s="3"/>
      <c r="F155" s="3"/>
      <c r="G155" s="3"/>
      <c r="H155" s="3"/>
      <c r="I155" s="3"/>
    </row>
    <row r="156" spans="4:9">
      <c r="D156" s="3"/>
      <c r="E156" s="3"/>
      <c r="F156" s="3"/>
      <c r="G156" s="3"/>
      <c r="H156" s="3"/>
      <c r="I156" s="3"/>
    </row>
    <row r="157" spans="4:9">
      <c r="D157" s="3"/>
      <c r="E157" s="3"/>
      <c r="F157" s="3"/>
      <c r="G157" s="3"/>
      <c r="H157" s="3"/>
      <c r="I157" s="3"/>
    </row>
    <row r="158" spans="4:9">
      <c r="D158" s="3"/>
      <c r="E158" s="3"/>
      <c r="F158" s="3"/>
      <c r="G158" s="3"/>
      <c r="H158" s="3"/>
      <c r="I158" s="3"/>
    </row>
    <row r="159" spans="4:9">
      <c r="D159" s="3"/>
      <c r="E159" s="3"/>
      <c r="F159" s="3"/>
      <c r="G159" s="3"/>
      <c r="H159" s="3"/>
      <c r="I159" s="3"/>
    </row>
    <row r="160" spans="4:9">
      <c r="D160" s="3"/>
      <c r="E160" s="3"/>
      <c r="F160" s="3"/>
      <c r="G160" s="3"/>
      <c r="H160" s="3"/>
      <c r="I160" s="3"/>
    </row>
    <row r="161" spans="4:9">
      <c r="D161" s="3"/>
      <c r="E161" s="3"/>
      <c r="F161" s="3"/>
      <c r="G161" s="3"/>
      <c r="H161" s="3"/>
      <c r="I161" s="3"/>
    </row>
    <row r="162" spans="4:9">
      <c r="D162" s="3"/>
      <c r="E162" s="3"/>
      <c r="F162" s="3"/>
      <c r="G162" s="3"/>
      <c r="H162" s="3"/>
      <c r="I162" s="3"/>
    </row>
    <row r="163" spans="4:9">
      <c r="D163" s="3"/>
      <c r="E163" s="3"/>
      <c r="F163" s="3"/>
      <c r="G163" s="3"/>
      <c r="H163" s="3"/>
      <c r="I163" s="3"/>
    </row>
    <row r="164" spans="4:9">
      <c r="D164" s="3"/>
      <c r="E164" s="3"/>
      <c r="F164" s="3"/>
      <c r="G164" s="3"/>
      <c r="H164" s="3"/>
      <c r="I164" s="3"/>
    </row>
    <row r="165" spans="4:9">
      <c r="D165" s="3"/>
      <c r="E165" s="3"/>
      <c r="F165" s="3"/>
      <c r="G165" s="3"/>
      <c r="H165" s="3"/>
      <c r="I165" s="3"/>
    </row>
    <row r="166" spans="4:9">
      <c r="D166" s="3"/>
      <c r="E166" s="3"/>
      <c r="F166" s="3"/>
      <c r="G166" s="3"/>
      <c r="H166" s="3"/>
      <c r="I166" s="3"/>
    </row>
    <row r="167" spans="4:9">
      <c r="D167" s="3"/>
      <c r="E167" s="3"/>
      <c r="F167" s="3"/>
      <c r="G167" s="3"/>
      <c r="H167" s="3"/>
      <c r="I167" s="3"/>
    </row>
    <row r="168" spans="4:9">
      <c r="D168" s="3"/>
      <c r="E168" s="3"/>
      <c r="F168" s="3"/>
      <c r="G168" s="3"/>
      <c r="H168" s="3"/>
      <c r="I168" s="3"/>
    </row>
    <row r="169" spans="4:9">
      <c r="D169" s="3"/>
      <c r="E169" s="3"/>
      <c r="F169" s="3"/>
      <c r="G169" s="3"/>
      <c r="H169" s="3"/>
      <c r="I169" s="3"/>
    </row>
    <row r="170" spans="4:9">
      <c r="D170" s="3"/>
      <c r="E170" s="3"/>
      <c r="F170" s="3"/>
      <c r="G170" s="3"/>
      <c r="H170" s="3"/>
      <c r="I170" s="3"/>
    </row>
    <row r="171" spans="4:9">
      <c r="D171" s="3"/>
      <c r="E171" s="3"/>
      <c r="F171" s="3"/>
      <c r="G171" s="3"/>
      <c r="H171" s="3"/>
      <c r="I171" s="3"/>
    </row>
    <row r="172" spans="4:9">
      <c r="D172" s="3"/>
      <c r="E172" s="3"/>
      <c r="F172" s="3"/>
      <c r="G172" s="3"/>
      <c r="H172" s="3"/>
      <c r="I172" s="3"/>
    </row>
    <row r="173" spans="4:9">
      <c r="D173" s="3"/>
      <c r="E173" s="3"/>
      <c r="F173" s="3"/>
      <c r="G173" s="3"/>
      <c r="H173" s="3"/>
      <c r="I173" s="3"/>
    </row>
    <row r="174" spans="4:9">
      <c r="D174" s="3"/>
      <c r="E174" s="3"/>
      <c r="F174" s="3"/>
      <c r="G174" s="3"/>
      <c r="H174" s="3"/>
      <c r="I174" s="3"/>
    </row>
    <row r="175" spans="4:9">
      <c r="D175" s="3"/>
      <c r="E175" s="3"/>
      <c r="F175" s="3"/>
      <c r="G175" s="3"/>
      <c r="H175" s="3"/>
      <c r="I175" s="3"/>
    </row>
    <row r="176" spans="4:9">
      <c r="D176" s="3"/>
      <c r="E176" s="3"/>
      <c r="F176" s="3"/>
      <c r="G176" s="3"/>
      <c r="H176" s="3"/>
      <c r="I176" s="3"/>
    </row>
    <row r="177" spans="4:9">
      <c r="D177" s="3"/>
      <c r="E177" s="3"/>
      <c r="F177" s="3"/>
      <c r="G177" s="3"/>
      <c r="H177" s="3"/>
      <c r="I177" s="3"/>
    </row>
    <row r="178" spans="4:9">
      <c r="D178" s="3"/>
      <c r="E178" s="3"/>
      <c r="F178" s="3"/>
      <c r="G178" s="3"/>
      <c r="H178" s="3"/>
      <c r="I178" s="3"/>
    </row>
    <row r="179" spans="4:9">
      <c r="D179" s="3"/>
      <c r="E179" s="3"/>
      <c r="F179" s="3"/>
      <c r="G179" s="3"/>
      <c r="H179" s="3"/>
      <c r="I179" s="3"/>
    </row>
    <row r="180" spans="4:9">
      <c r="D180" s="3"/>
      <c r="E180" s="3"/>
      <c r="F180" s="3"/>
      <c r="G180" s="3"/>
      <c r="H180" s="3"/>
      <c r="I180" s="3"/>
    </row>
    <row r="181" spans="4:9">
      <c r="D181" s="3"/>
      <c r="E181" s="3"/>
      <c r="F181" s="3"/>
      <c r="G181" s="3"/>
      <c r="H181" s="3"/>
      <c r="I181" s="3"/>
    </row>
    <row r="182" spans="4:9">
      <c r="D182" s="3"/>
      <c r="E182" s="3"/>
      <c r="F182" s="3"/>
      <c r="G182" s="3"/>
      <c r="H182" s="3"/>
      <c r="I182" s="3"/>
    </row>
    <row r="183" spans="4:9">
      <c r="D183" s="3"/>
      <c r="E183" s="3"/>
      <c r="F183" s="3"/>
      <c r="G183" s="3"/>
      <c r="H183" s="3"/>
      <c r="I183" s="3"/>
    </row>
    <row r="184" spans="4:9">
      <c r="D184" s="3"/>
      <c r="E184" s="3"/>
      <c r="F184" s="3"/>
      <c r="G184" s="3"/>
      <c r="H184" s="3"/>
      <c r="I184" s="3"/>
    </row>
    <row r="185" spans="4:9">
      <c r="D185" s="3"/>
      <c r="E185" s="3"/>
      <c r="F185" s="3"/>
      <c r="G185" s="3"/>
      <c r="H185" s="3"/>
      <c r="I185" s="3"/>
    </row>
    <row r="186" spans="4:9">
      <c r="D186" s="3"/>
      <c r="E186" s="3"/>
      <c r="F186" s="3"/>
      <c r="G186" s="3"/>
      <c r="H186" s="3"/>
      <c r="I186" s="3"/>
    </row>
    <row r="187" spans="4:9">
      <c r="D187" s="3"/>
      <c r="E187" s="3"/>
      <c r="F187" s="3"/>
      <c r="G187" s="3"/>
      <c r="H187" s="3"/>
      <c r="I187" s="3"/>
    </row>
    <row r="188" spans="4:9">
      <c r="D188" s="3"/>
      <c r="E188" s="3"/>
      <c r="F188" s="3"/>
      <c r="G188" s="3"/>
      <c r="H188" s="3"/>
      <c r="I188" s="3"/>
    </row>
    <row r="189" spans="4:9">
      <c r="D189" s="3"/>
      <c r="E189" s="3"/>
      <c r="F189" s="3"/>
      <c r="G189" s="3"/>
      <c r="H189" s="3"/>
      <c r="I189" s="3"/>
    </row>
    <row r="190" spans="4:9">
      <c r="D190" s="3"/>
      <c r="E190" s="3"/>
      <c r="F190" s="3"/>
      <c r="G190" s="3"/>
      <c r="H190" s="3"/>
      <c r="I190" s="3"/>
    </row>
    <row r="191" spans="4:9">
      <c r="D191" s="3"/>
      <c r="E191" s="3"/>
      <c r="F191" s="3"/>
      <c r="G191" s="3"/>
      <c r="H191" s="3"/>
      <c r="I191" s="3"/>
    </row>
    <row r="192" spans="4:9">
      <c r="D192" s="3"/>
      <c r="E192" s="3"/>
      <c r="F192" s="3"/>
      <c r="G192" s="3"/>
      <c r="H192" s="3"/>
      <c r="I192" s="3"/>
    </row>
    <row r="193" spans="4:9">
      <c r="D193" s="3"/>
      <c r="E193" s="3"/>
      <c r="F193" s="3"/>
      <c r="G193" s="3"/>
      <c r="H193" s="3"/>
      <c r="I193" s="3"/>
    </row>
    <row r="194" spans="4:9">
      <c r="D194" s="3"/>
      <c r="E194" s="3"/>
      <c r="F194" s="3"/>
      <c r="G194" s="3"/>
      <c r="H194" s="3"/>
      <c r="I194" s="3"/>
    </row>
    <row r="195" spans="4:9">
      <c r="D195" s="3"/>
      <c r="E195" s="3"/>
      <c r="F195" s="3"/>
      <c r="G195" s="3"/>
      <c r="H195" s="3"/>
      <c r="I195" s="3"/>
    </row>
    <row r="196" spans="4:9">
      <c r="D196" s="3"/>
      <c r="E196" s="3"/>
      <c r="F196" s="3"/>
      <c r="G196" s="3"/>
      <c r="H196" s="3"/>
      <c r="I196" s="3"/>
    </row>
    <row r="197" spans="4:9">
      <c r="D197" s="3"/>
      <c r="E197" s="3"/>
      <c r="F197" s="3"/>
      <c r="G197" s="3"/>
      <c r="H197" s="3"/>
      <c r="I197" s="3"/>
    </row>
    <row r="198" spans="4:9">
      <c r="D198" s="3"/>
      <c r="E198" s="3"/>
      <c r="F198" s="3"/>
      <c r="G198" s="3"/>
      <c r="H198" s="3"/>
      <c r="I198" s="3"/>
    </row>
    <row r="199" spans="4:9">
      <c r="D199" s="3"/>
      <c r="E199" s="3"/>
      <c r="F199" s="3"/>
      <c r="G199" s="3"/>
      <c r="H199" s="3"/>
      <c r="I199" s="3"/>
    </row>
    <row r="200" spans="4:9">
      <c r="D200" s="3"/>
      <c r="E200" s="3"/>
      <c r="F200" s="3"/>
      <c r="G200" s="3"/>
      <c r="H200" s="3"/>
      <c r="I200" s="3"/>
    </row>
    <row r="201" spans="4:9">
      <c r="D201" s="3"/>
      <c r="E201" s="3"/>
      <c r="F201" s="3"/>
      <c r="G201" s="3"/>
      <c r="H201" s="3"/>
      <c r="I201" s="3"/>
    </row>
    <row r="202" spans="4:9">
      <c r="D202" s="3"/>
      <c r="E202" s="3"/>
      <c r="F202" s="3"/>
      <c r="G202" s="3"/>
      <c r="H202" s="3"/>
      <c r="I202" s="3"/>
    </row>
    <row r="203" spans="4:9">
      <c r="D203" s="3"/>
      <c r="E203" s="3"/>
      <c r="F203" s="3"/>
      <c r="G203" s="3"/>
      <c r="H203" s="3"/>
      <c r="I203" s="3"/>
    </row>
    <row r="204" spans="4:9">
      <c r="D204" s="3"/>
      <c r="E204" s="3"/>
      <c r="F204" s="3"/>
      <c r="G204" s="3"/>
      <c r="H204" s="3"/>
      <c r="I204" s="3"/>
    </row>
    <row r="205" spans="4:9">
      <c r="D205" s="3"/>
      <c r="E205" s="3"/>
      <c r="F205" s="3"/>
      <c r="G205" s="3"/>
      <c r="H205" s="3"/>
      <c r="I205" s="3"/>
    </row>
    <row r="206" spans="4:9">
      <c r="D206" s="3"/>
      <c r="E206" s="3"/>
      <c r="F206" s="3"/>
      <c r="G206" s="3"/>
      <c r="H206" s="3"/>
      <c r="I206" s="3"/>
    </row>
    <row r="207" spans="4:9">
      <c r="D207" s="3"/>
      <c r="E207" s="3"/>
      <c r="F207" s="3"/>
      <c r="G207" s="3"/>
      <c r="H207" s="3"/>
      <c r="I207" s="3"/>
    </row>
    <row r="208" spans="4:9">
      <c r="D208" s="3"/>
      <c r="E208" s="3"/>
      <c r="F208" s="3"/>
      <c r="G208" s="3"/>
      <c r="H208" s="3"/>
      <c r="I208" s="3"/>
    </row>
    <row r="209" spans="4:9">
      <c r="D209" s="3"/>
      <c r="E209" s="3"/>
      <c r="F209" s="3"/>
      <c r="G209" s="3"/>
      <c r="H209" s="3"/>
      <c r="I209" s="3"/>
    </row>
    <row r="210" spans="4:9">
      <c r="D210" s="3"/>
      <c r="E210" s="3"/>
      <c r="F210" s="3"/>
      <c r="G210" s="3"/>
      <c r="H210" s="3"/>
      <c r="I210" s="3"/>
    </row>
    <row r="211" spans="4:9">
      <c r="D211" s="3"/>
      <c r="E211" s="3"/>
      <c r="F211" s="3"/>
      <c r="G211" s="3"/>
      <c r="H211" s="3"/>
      <c r="I211" s="3"/>
    </row>
    <row r="212" spans="4:9">
      <c r="D212" s="3"/>
      <c r="E212" s="3"/>
      <c r="F212" s="3"/>
      <c r="G212" s="3"/>
      <c r="H212" s="3"/>
      <c r="I212" s="3"/>
    </row>
    <row r="213" spans="4:9">
      <c r="D213" s="3"/>
      <c r="E213" s="3"/>
      <c r="F213" s="3"/>
      <c r="G213" s="3"/>
      <c r="H213" s="3"/>
      <c r="I213" s="3"/>
    </row>
    <row r="214" spans="4:9">
      <c r="D214" s="3"/>
      <c r="E214" s="3"/>
      <c r="F214" s="3"/>
      <c r="G214" s="3"/>
      <c r="H214" s="3"/>
      <c r="I214" s="3"/>
    </row>
    <row r="215" spans="4:9">
      <c r="D215" s="3"/>
      <c r="E215" s="3"/>
      <c r="F215" s="3"/>
      <c r="G215" s="3"/>
      <c r="H215" s="3"/>
      <c r="I215" s="3"/>
    </row>
    <row r="216" spans="4:9">
      <c r="D216" s="3"/>
      <c r="E216" s="3"/>
      <c r="F216" s="3"/>
      <c r="G216" s="3"/>
      <c r="H216" s="3"/>
      <c r="I216" s="3"/>
    </row>
    <row r="217" spans="4:9">
      <c r="D217" s="3"/>
      <c r="E217" s="3"/>
      <c r="F217" s="3"/>
      <c r="G217" s="3"/>
      <c r="H217" s="3"/>
      <c r="I217" s="3"/>
    </row>
    <row r="218" spans="4:9">
      <c r="D218" s="3"/>
      <c r="E218" s="3"/>
      <c r="F218" s="3"/>
      <c r="G218" s="3"/>
      <c r="H218" s="3"/>
      <c r="I218" s="3"/>
    </row>
    <row r="219" spans="4:9">
      <c r="D219" s="3"/>
      <c r="E219" s="3"/>
      <c r="F219" s="3"/>
      <c r="G219" s="3"/>
      <c r="H219" s="3"/>
      <c r="I219" s="3"/>
    </row>
    <row r="220" spans="4:9">
      <c r="D220" s="3"/>
      <c r="E220" s="3"/>
      <c r="F220" s="3"/>
      <c r="G220" s="3"/>
      <c r="H220" s="3"/>
      <c r="I220" s="3"/>
    </row>
    <row r="221" spans="4:9">
      <c r="D221" s="3"/>
      <c r="E221" s="3"/>
      <c r="F221" s="3"/>
      <c r="G221" s="3"/>
      <c r="H221" s="3"/>
      <c r="I221" s="3"/>
    </row>
    <row r="222" spans="4:9">
      <c r="D222" s="3"/>
      <c r="E222" s="3"/>
      <c r="F222" s="3"/>
      <c r="G222" s="3"/>
      <c r="H222" s="3"/>
      <c r="I222" s="3"/>
    </row>
    <row r="223" spans="4:9">
      <c r="D223" s="3"/>
      <c r="E223" s="3"/>
      <c r="F223" s="3"/>
      <c r="G223" s="3"/>
      <c r="H223" s="3"/>
      <c r="I223" s="3"/>
    </row>
    <row r="224" spans="4:9">
      <c r="D224" s="3"/>
      <c r="E224" s="3"/>
      <c r="F224" s="3"/>
      <c r="G224" s="3"/>
      <c r="H224" s="3"/>
      <c r="I224" s="3"/>
    </row>
    <row r="225" spans="4:9">
      <c r="D225" s="3"/>
      <c r="E225" s="3"/>
      <c r="F225" s="3"/>
      <c r="G225" s="3"/>
      <c r="H225" s="3"/>
      <c r="I225" s="3"/>
    </row>
    <row r="226" spans="4:9">
      <c r="D226" s="3"/>
      <c r="E226" s="3"/>
      <c r="F226" s="3"/>
      <c r="G226" s="3"/>
      <c r="H226" s="3"/>
      <c r="I226" s="3"/>
    </row>
    <row r="227" spans="4:9">
      <c r="D227" s="3"/>
      <c r="E227" s="3"/>
      <c r="F227" s="3"/>
      <c r="G227" s="3"/>
      <c r="H227" s="3"/>
      <c r="I227" s="3"/>
    </row>
    <row r="228" spans="4:9">
      <c r="D228" s="3"/>
      <c r="E228" s="3"/>
      <c r="F228" s="3"/>
      <c r="G228" s="3"/>
      <c r="H228" s="3"/>
      <c r="I228" s="3"/>
    </row>
    <row r="229" spans="4:9">
      <c r="D229" s="3"/>
      <c r="E229" s="3"/>
      <c r="F229" s="3"/>
      <c r="G229" s="3"/>
      <c r="H229" s="3"/>
      <c r="I229" s="3"/>
    </row>
    <row r="230" spans="4:9">
      <c r="D230" s="3"/>
      <c r="E230" s="3"/>
      <c r="F230" s="3"/>
      <c r="G230" s="3"/>
      <c r="H230" s="3"/>
      <c r="I230" s="3"/>
    </row>
    <row r="231" spans="4:9">
      <c r="D231" s="3"/>
      <c r="E231" s="3"/>
      <c r="F231" s="3"/>
      <c r="G231" s="3"/>
      <c r="H231" s="3"/>
      <c r="I231" s="3"/>
    </row>
    <row r="232" spans="4:9">
      <c r="D232" s="3"/>
      <c r="E232" s="3"/>
      <c r="F232" s="3"/>
      <c r="G232" s="3"/>
      <c r="H232" s="3"/>
      <c r="I232" s="3"/>
    </row>
    <row r="233" spans="4:9">
      <c r="D233" s="3"/>
      <c r="E233" s="3"/>
      <c r="F233" s="3"/>
      <c r="G233" s="3"/>
      <c r="H233" s="3"/>
      <c r="I233" s="3"/>
    </row>
    <row r="234" spans="4:9">
      <c r="D234" s="3"/>
      <c r="E234" s="3"/>
      <c r="F234" s="3"/>
      <c r="G234" s="3"/>
      <c r="H234" s="3"/>
      <c r="I234" s="3"/>
    </row>
    <row r="235" spans="4:9">
      <c r="D235" s="3"/>
      <c r="E235" s="3"/>
      <c r="F235" s="3"/>
      <c r="G235" s="3"/>
      <c r="H235" s="3"/>
      <c r="I235" s="3"/>
    </row>
    <row r="236" spans="4:9">
      <c r="D236" s="3"/>
      <c r="E236" s="3"/>
      <c r="F236" s="3"/>
      <c r="G236" s="3"/>
      <c r="H236" s="3"/>
      <c r="I236" s="3"/>
    </row>
    <row r="237" spans="4:9">
      <c r="D237" s="3"/>
      <c r="E237" s="3"/>
      <c r="F237" s="3"/>
      <c r="G237" s="3"/>
      <c r="H237" s="3"/>
      <c r="I237" s="3"/>
    </row>
    <row r="238" spans="4:9">
      <c r="D238" s="3"/>
      <c r="E238" s="3"/>
      <c r="F238" s="3"/>
      <c r="G238" s="3"/>
      <c r="H238" s="3"/>
      <c r="I238" s="3"/>
    </row>
    <row r="239" spans="4:9">
      <c r="D239" s="3"/>
      <c r="E239" s="3"/>
      <c r="F239" s="3"/>
      <c r="G239" s="3"/>
      <c r="H239" s="3"/>
      <c r="I239" s="3"/>
    </row>
    <row r="240" spans="4:9">
      <c r="D240" s="3"/>
      <c r="E240" s="3"/>
      <c r="F240" s="3"/>
      <c r="G240" s="3"/>
      <c r="H240" s="3"/>
      <c r="I240" s="3"/>
    </row>
    <row r="241" spans="4:9">
      <c r="D241" s="3"/>
      <c r="E241" s="3"/>
      <c r="F241" s="3"/>
      <c r="G241" s="3"/>
      <c r="H241" s="3"/>
      <c r="I241" s="3"/>
    </row>
    <row r="242" spans="4:9">
      <c r="D242" s="3"/>
      <c r="E242" s="3"/>
      <c r="F242" s="3"/>
      <c r="G242" s="3"/>
      <c r="H242" s="3"/>
      <c r="I242" s="3"/>
    </row>
    <row r="243" spans="4:9">
      <c r="D243" s="3"/>
      <c r="E243" s="3"/>
      <c r="F243" s="3"/>
      <c r="G243" s="3"/>
      <c r="H243" s="3"/>
      <c r="I243" s="3"/>
    </row>
    <row r="244" spans="4:9">
      <c r="D244" s="3"/>
      <c r="E244" s="3"/>
      <c r="F244" s="3"/>
      <c r="G244" s="3"/>
      <c r="H244" s="3"/>
      <c r="I244" s="3"/>
    </row>
    <row r="245" spans="4:9">
      <c r="D245" s="3"/>
      <c r="E245" s="3"/>
      <c r="F245" s="3"/>
      <c r="G245" s="3"/>
      <c r="H245" s="3"/>
      <c r="I245" s="3"/>
    </row>
    <row r="246" spans="4:9">
      <c r="D246" s="3"/>
      <c r="E246" s="3"/>
      <c r="F246" s="3"/>
      <c r="G246" s="3"/>
      <c r="H246" s="3"/>
      <c r="I246" s="3"/>
    </row>
    <row r="247" spans="4:9">
      <c r="D247" s="3"/>
      <c r="E247" s="3"/>
      <c r="F247" s="3"/>
      <c r="G247" s="3"/>
      <c r="H247" s="3"/>
      <c r="I247" s="3"/>
    </row>
    <row r="248" spans="4:9">
      <c r="D248" s="3"/>
      <c r="E248" s="3"/>
      <c r="F248" s="3"/>
      <c r="G248" s="3"/>
      <c r="H248" s="3"/>
      <c r="I248" s="3"/>
    </row>
    <row r="249" spans="4:9">
      <c r="D249" s="3"/>
      <c r="E249" s="3"/>
      <c r="F249" s="3"/>
      <c r="G249" s="3"/>
      <c r="H249" s="3"/>
      <c r="I249" s="3"/>
    </row>
    <row r="250" spans="4:9">
      <c r="D250" s="3"/>
      <c r="E250" s="3"/>
      <c r="F250" s="3"/>
      <c r="G250" s="3"/>
      <c r="H250" s="3"/>
      <c r="I250" s="3"/>
    </row>
    <row r="251" spans="4:9">
      <c r="D251" s="3"/>
      <c r="E251" s="3"/>
      <c r="F251" s="3"/>
      <c r="G251" s="3"/>
      <c r="H251" s="3"/>
      <c r="I251" s="3"/>
    </row>
    <row r="252" spans="4:9">
      <c r="D252" s="3"/>
      <c r="E252" s="3"/>
      <c r="F252" s="3"/>
      <c r="G252" s="3"/>
      <c r="H252" s="3"/>
      <c r="I252" s="3"/>
    </row>
    <row r="253" spans="4:9">
      <c r="D253" s="3"/>
      <c r="E253" s="3"/>
      <c r="F253" s="3"/>
      <c r="G253" s="3"/>
      <c r="H253" s="3"/>
      <c r="I253" s="3"/>
    </row>
    <row r="254" spans="4:9">
      <c r="D254" s="3"/>
      <c r="E254" s="3"/>
      <c r="F254" s="3"/>
      <c r="G254" s="3"/>
      <c r="H254" s="3"/>
      <c r="I254" s="3"/>
    </row>
    <row r="255" spans="4:9">
      <c r="D255" s="3"/>
      <c r="E255" s="3"/>
      <c r="F255" s="3"/>
      <c r="G255" s="3"/>
      <c r="H255" s="3"/>
      <c r="I255" s="3"/>
    </row>
    <row r="256" spans="4:9">
      <c r="D256" s="3"/>
      <c r="E256" s="3"/>
      <c r="F256" s="3"/>
      <c r="G256" s="3"/>
      <c r="H256" s="3"/>
      <c r="I256" s="3"/>
    </row>
    <row r="257" spans="4:9">
      <c r="D257" s="3"/>
      <c r="E257" s="3"/>
      <c r="F257" s="3"/>
      <c r="G257" s="3"/>
      <c r="H257" s="3"/>
      <c r="I257" s="3"/>
    </row>
    <row r="258" spans="4:9">
      <c r="D258" s="3"/>
      <c r="E258" s="3"/>
      <c r="F258" s="3"/>
      <c r="G258" s="3"/>
      <c r="H258" s="3"/>
      <c r="I258" s="3"/>
    </row>
    <row r="259" spans="4:9">
      <c r="D259" s="3"/>
      <c r="E259" s="3"/>
      <c r="F259" s="3"/>
      <c r="G259" s="3"/>
      <c r="H259" s="3"/>
      <c r="I259" s="3"/>
    </row>
    <row r="260" spans="4:9">
      <c r="D260" s="3"/>
      <c r="E260" s="3"/>
      <c r="F260" s="3"/>
      <c r="G260" s="3"/>
      <c r="H260" s="3"/>
      <c r="I260" s="3"/>
    </row>
    <row r="261" spans="4:9">
      <c r="D261" s="3"/>
      <c r="E261" s="3"/>
      <c r="F261" s="3"/>
      <c r="G261" s="3"/>
      <c r="H261" s="3"/>
      <c r="I261" s="3"/>
    </row>
    <row r="262" spans="4:9">
      <c r="D262" s="3"/>
      <c r="E262" s="3"/>
      <c r="F262" s="3"/>
      <c r="G262" s="3"/>
      <c r="H262" s="3"/>
      <c r="I262" s="3"/>
    </row>
    <row r="263" spans="4:9">
      <c r="D263" s="3"/>
      <c r="E263" s="3"/>
      <c r="F263" s="3"/>
      <c r="G263" s="3"/>
      <c r="H263" s="3"/>
      <c r="I263" s="3"/>
    </row>
    <row r="264" spans="4:9">
      <c r="D264" s="3"/>
      <c r="E264" s="3"/>
      <c r="F264" s="3"/>
      <c r="G264" s="3"/>
      <c r="H264" s="3"/>
      <c r="I264" s="3"/>
    </row>
    <row r="265" spans="4:9">
      <c r="D265" s="3"/>
      <c r="E265" s="3"/>
      <c r="F265" s="3"/>
      <c r="G265" s="3"/>
      <c r="H265" s="3"/>
      <c r="I265" s="3"/>
    </row>
    <row r="266" spans="4:9">
      <c r="D266" s="3"/>
      <c r="E266" s="3"/>
      <c r="F266" s="3"/>
      <c r="G266" s="3"/>
      <c r="H266" s="3"/>
      <c r="I266" s="3"/>
    </row>
    <row r="267" spans="4:9">
      <c r="D267" s="3"/>
      <c r="E267" s="3"/>
      <c r="F267" s="3"/>
      <c r="G267" s="3"/>
      <c r="H267" s="3"/>
      <c r="I267" s="3"/>
    </row>
    <row r="268" spans="4:9">
      <c r="D268" s="3"/>
      <c r="E268" s="3"/>
      <c r="F268" s="3"/>
      <c r="G268" s="3"/>
      <c r="H268" s="3"/>
      <c r="I268" s="3"/>
    </row>
    <row r="269" spans="4:9">
      <c r="D269" s="3"/>
      <c r="E269" s="3"/>
      <c r="F269" s="3"/>
      <c r="G269" s="3"/>
      <c r="H269" s="3"/>
      <c r="I269" s="3"/>
    </row>
    <row r="270" spans="4:9">
      <c r="D270" s="3"/>
      <c r="E270" s="3"/>
      <c r="F270" s="3"/>
      <c r="G270" s="3"/>
      <c r="H270" s="3"/>
      <c r="I270" s="3"/>
    </row>
  </sheetData>
  <mergeCells count="7">
    <mergeCell ref="O3:O4"/>
    <mergeCell ref="C1:J1"/>
    <mergeCell ref="B3:B5"/>
    <mergeCell ref="D3:F3"/>
    <mergeCell ref="G3:I3"/>
    <mergeCell ref="J3:J4"/>
    <mergeCell ref="K3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26A68-983A-43D4-A702-856331AAAD34}">
  <dimension ref="A1:O270"/>
  <sheetViews>
    <sheetView workbookViewId="0">
      <selection activeCell="B6" sqref="B6:B10"/>
    </sheetView>
  </sheetViews>
  <sheetFormatPr defaultRowHeight="15"/>
  <cols>
    <col min="2" max="2" width="10.42578125" style="1" bestFit="1" customWidth="1"/>
    <col min="3" max="3" width="24.5703125" bestFit="1" customWidth="1"/>
    <col min="4" max="6" width="11.5703125" bestFit="1" customWidth="1"/>
    <col min="7" max="8" width="10.5703125" bestFit="1" customWidth="1"/>
    <col min="9" max="9" width="11.5703125" bestFit="1" customWidth="1"/>
    <col min="10" max="10" width="10.28515625" bestFit="1" customWidth="1"/>
    <col min="11" max="11" width="15.85546875" customWidth="1"/>
    <col min="14" max="14" width="24.5703125" bestFit="1" customWidth="1"/>
    <col min="15" max="15" width="12.140625" style="46" customWidth="1"/>
  </cols>
  <sheetData>
    <row r="1" spans="1:15" ht="15.75">
      <c r="A1">
        <v>1</v>
      </c>
      <c r="C1" s="102" t="s">
        <v>98</v>
      </c>
      <c r="D1" s="102"/>
      <c r="E1" s="102"/>
      <c r="F1" s="102"/>
      <c r="G1" s="102"/>
      <c r="H1" s="102"/>
      <c r="I1" s="102"/>
      <c r="J1" s="102"/>
    </row>
    <row r="2" spans="1:15" ht="21" customHeight="1">
      <c r="A2">
        <v>2</v>
      </c>
      <c r="C2" s="1"/>
      <c r="D2" s="1"/>
      <c r="E2" s="1"/>
      <c r="F2" s="1"/>
      <c r="G2" s="1"/>
      <c r="H2" s="1"/>
      <c r="I2" s="1"/>
      <c r="J2" s="1" t="s">
        <v>99</v>
      </c>
      <c r="N2" s="1"/>
    </row>
    <row r="3" spans="1:15" ht="15" customHeight="1">
      <c r="A3">
        <v>3</v>
      </c>
      <c r="B3" s="104" t="s">
        <v>100</v>
      </c>
      <c r="C3" s="47" t="s">
        <v>101</v>
      </c>
      <c r="D3" s="108" t="s">
        <v>94</v>
      </c>
      <c r="E3" s="108"/>
      <c r="F3" s="108"/>
      <c r="G3" s="108" t="s">
        <v>93</v>
      </c>
      <c r="H3" s="108"/>
      <c r="I3" s="108"/>
      <c r="J3" s="104" t="s">
        <v>92</v>
      </c>
      <c r="K3" s="107" t="s">
        <v>102</v>
      </c>
      <c r="N3" s="47" t="s">
        <v>101</v>
      </c>
      <c r="O3" s="110" t="s">
        <v>102</v>
      </c>
    </row>
    <row r="4" spans="1:15">
      <c r="A4">
        <v>4</v>
      </c>
      <c r="B4" s="104"/>
      <c r="C4" s="48" t="s">
        <v>89</v>
      </c>
      <c r="D4" s="48" t="s">
        <v>88</v>
      </c>
      <c r="E4" s="48" t="s">
        <v>87</v>
      </c>
      <c r="F4" s="48" t="s">
        <v>86</v>
      </c>
      <c r="G4" s="48" t="s">
        <v>88</v>
      </c>
      <c r="H4" s="48" t="s">
        <v>87</v>
      </c>
      <c r="I4" s="48" t="s">
        <v>86</v>
      </c>
      <c r="J4" s="104"/>
      <c r="K4" s="107"/>
      <c r="N4" s="48" t="s">
        <v>89</v>
      </c>
      <c r="O4" s="111"/>
    </row>
    <row r="5" spans="1:15">
      <c r="A5">
        <v>5</v>
      </c>
      <c r="B5" s="104"/>
      <c r="C5" s="16" t="s">
        <v>85</v>
      </c>
      <c r="D5" s="49">
        <f>SUM(D6:D82)</f>
        <v>32605100</v>
      </c>
      <c r="E5" s="49">
        <f t="shared" ref="E5:I5" si="0">SUM(E6:E82)</f>
        <v>33953835</v>
      </c>
      <c r="F5" s="49">
        <f t="shared" si="0"/>
        <v>66558935</v>
      </c>
      <c r="G5" s="49">
        <f t="shared" si="0"/>
        <v>4920297</v>
      </c>
      <c r="H5" s="49">
        <f t="shared" si="0"/>
        <v>6215762</v>
      </c>
      <c r="I5" s="49">
        <f t="shared" si="0"/>
        <v>11136059</v>
      </c>
      <c r="J5" s="50">
        <f t="shared" ref="J5:J36" si="1">I5/F5</f>
        <v>0.16731125580660208</v>
      </c>
      <c r="N5" s="16" t="s">
        <v>85</v>
      </c>
      <c r="O5" s="51"/>
    </row>
    <row r="6" spans="1:15">
      <c r="A6">
        <v>13</v>
      </c>
      <c r="B6" s="16">
        <v>17</v>
      </c>
      <c r="C6" s="52" t="s">
        <v>103</v>
      </c>
      <c r="D6" s="19">
        <v>99265</v>
      </c>
      <c r="E6" s="19">
        <v>109181</v>
      </c>
      <c r="F6" s="19">
        <v>208446</v>
      </c>
      <c r="G6" s="19">
        <v>19957</v>
      </c>
      <c r="H6" s="19">
        <v>28178</v>
      </c>
      <c r="I6" s="19">
        <v>48135</v>
      </c>
      <c r="J6" s="53">
        <f t="shared" si="1"/>
        <v>0.23092311677844621</v>
      </c>
      <c r="K6" s="54">
        <v>1</v>
      </c>
      <c r="N6" s="52" t="s">
        <v>12</v>
      </c>
      <c r="O6" s="51">
        <v>17</v>
      </c>
    </row>
    <row r="7" spans="1:15">
      <c r="A7">
        <v>46</v>
      </c>
      <c r="B7" s="16">
        <v>52</v>
      </c>
      <c r="C7" s="52" t="s">
        <v>104</v>
      </c>
      <c r="D7" s="19">
        <v>360324</v>
      </c>
      <c r="E7" s="19">
        <v>377992</v>
      </c>
      <c r="F7" s="19">
        <v>738316</v>
      </c>
      <c r="G7" s="19">
        <v>78460</v>
      </c>
      <c r="H7" s="19">
        <v>91569</v>
      </c>
      <c r="I7" s="19">
        <v>170029</v>
      </c>
      <c r="J7" s="55">
        <f t="shared" si="1"/>
        <v>0.23029299107699142</v>
      </c>
      <c r="K7" s="54">
        <v>2</v>
      </c>
      <c r="N7" s="52" t="s">
        <v>105</v>
      </c>
      <c r="O7" s="51">
        <v>71</v>
      </c>
    </row>
    <row r="8" spans="1:15">
      <c r="A8">
        <v>45</v>
      </c>
      <c r="B8" s="16">
        <v>51</v>
      </c>
      <c r="C8" s="52" t="s">
        <v>106</v>
      </c>
      <c r="D8" s="19">
        <v>195140</v>
      </c>
      <c r="E8" s="19">
        <v>209935</v>
      </c>
      <c r="F8" s="19">
        <v>405075</v>
      </c>
      <c r="G8" s="19">
        <v>41990</v>
      </c>
      <c r="H8" s="19">
        <v>50955</v>
      </c>
      <c r="I8" s="19">
        <v>92945</v>
      </c>
      <c r="J8" s="55">
        <f t="shared" si="1"/>
        <v>0.22945133617231378</v>
      </c>
      <c r="K8" s="54">
        <v>3</v>
      </c>
      <c r="N8" s="52" t="s">
        <v>107</v>
      </c>
      <c r="O8" s="51">
        <v>60</v>
      </c>
    </row>
    <row r="9" spans="1:15">
      <c r="A9">
        <v>48</v>
      </c>
      <c r="B9" s="16">
        <v>54</v>
      </c>
      <c r="C9" s="52" t="s">
        <v>108</v>
      </c>
      <c r="D9" s="19">
        <v>213494</v>
      </c>
      <c r="E9" s="19">
        <v>228232</v>
      </c>
      <c r="F9" s="19">
        <v>441726</v>
      </c>
      <c r="G9" s="19">
        <v>44301</v>
      </c>
      <c r="H9" s="19">
        <v>56579</v>
      </c>
      <c r="I9" s="19">
        <v>100880</v>
      </c>
      <c r="J9" s="55">
        <f t="shared" si="1"/>
        <v>0.22837686710766403</v>
      </c>
      <c r="K9" s="54">
        <v>4</v>
      </c>
      <c r="N9" s="52" t="s">
        <v>109</v>
      </c>
      <c r="O9" s="51">
        <v>47</v>
      </c>
    </row>
    <row r="10" spans="1:15">
      <c r="A10">
        <v>66</v>
      </c>
      <c r="B10" s="16">
        <v>75</v>
      </c>
      <c r="C10" s="52" t="s">
        <v>110</v>
      </c>
      <c r="D10" s="19">
        <v>92555</v>
      </c>
      <c r="E10" s="19">
        <v>100750</v>
      </c>
      <c r="F10" s="19">
        <v>193305</v>
      </c>
      <c r="G10" s="19">
        <v>17776</v>
      </c>
      <c r="H10" s="19">
        <v>25243</v>
      </c>
      <c r="I10" s="19">
        <v>43019</v>
      </c>
      <c r="J10" s="53">
        <f t="shared" si="1"/>
        <v>0.22254468327254856</v>
      </c>
      <c r="K10" s="54">
        <v>5</v>
      </c>
      <c r="N10" s="52" t="s">
        <v>111</v>
      </c>
      <c r="O10" s="51">
        <v>29</v>
      </c>
    </row>
    <row r="11" spans="1:15">
      <c r="A11">
        <v>14</v>
      </c>
      <c r="B11" s="16">
        <v>18</v>
      </c>
      <c r="C11" s="52" t="s">
        <v>112</v>
      </c>
      <c r="D11" s="19">
        <v>157132</v>
      </c>
      <c r="E11" s="19">
        <v>169479</v>
      </c>
      <c r="F11" s="19">
        <v>326611</v>
      </c>
      <c r="G11" s="19">
        <v>30944</v>
      </c>
      <c r="H11" s="19">
        <v>41684</v>
      </c>
      <c r="I11" s="19">
        <v>72628</v>
      </c>
      <c r="J11" s="53">
        <f t="shared" si="1"/>
        <v>0.22236850565351443</v>
      </c>
      <c r="K11" s="54">
        <v>6</v>
      </c>
      <c r="N11" s="52" t="s">
        <v>113</v>
      </c>
      <c r="O11" s="51">
        <v>32</v>
      </c>
    </row>
    <row r="12" spans="1:15">
      <c r="A12">
        <v>11</v>
      </c>
      <c r="B12" s="16">
        <v>15</v>
      </c>
      <c r="C12" s="52" t="s">
        <v>114</v>
      </c>
      <c r="D12" s="19">
        <v>134095</v>
      </c>
      <c r="E12" s="19">
        <v>145559</v>
      </c>
      <c r="F12" s="19">
        <v>279654</v>
      </c>
      <c r="G12" s="19">
        <v>24957</v>
      </c>
      <c r="H12" s="19">
        <v>35089</v>
      </c>
      <c r="I12" s="19">
        <v>60046</v>
      </c>
      <c r="J12" s="53">
        <f t="shared" si="1"/>
        <v>0.21471532679668448</v>
      </c>
      <c r="K12" s="54">
        <v>7</v>
      </c>
      <c r="N12" s="52" t="s">
        <v>115</v>
      </c>
      <c r="O12" s="51">
        <v>28</v>
      </c>
    </row>
    <row r="13" spans="1:15">
      <c r="A13">
        <v>47</v>
      </c>
      <c r="B13" s="16">
        <v>53</v>
      </c>
      <c r="C13" s="52" t="s">
        <v>116</v>
      </c>
      <c r="D13" s="19">
        <v>221583</v>
      </c>
      <c r="E13" s="19">
        <v>231520</v>
      </c>
      <c r="F13" s="19">
        <v>453103</v>
      </c>
      <c r="G13" s="19">
        <v>42818</v>
      </c>
      <c r="H13" s="19">
        <v>52562</v>
      </c>
      <c r="I13" s="19">
        <v>95380</v>
      </c>
      <c r="J13" s="55">
        <f t="shared" si="1"/>
        <v>0.21050401343623856</v>
      </c>
      <c r="K13" s="54">
        <v>8</v>
      </c>
      <c r="N13" s="52" t="s">
        <v>117</v>
      </c>
      <c r="O13" s="51">
        <v>41</v>
      </c>
    </row>
    <row r="14" spans="1:15">
      <c r="A14">
        <v>50</v>
      </c>
      <c r="B14" s="16">
        <v>56</v>
      </c>
      <c r="C14" s="52" t="s">
        <v>118</v>
      </c>
      <c r="D14" s="19">
        <v>230476</v>
      </c>
      <c r="E14" s="19">
        <v>241880</v>
      </c>
      <c r="F14" s="19">
        <v>472356</v>
      </c>
      <c r="G14" s="19">
        <v>45983</v>
      </c>
      <c r="H14" s="19">
        <v>53133</v>
      </c>
      <c r="I14" s="19">
        <v>99116</v>
      </c>
      <c r="J14" s="55">
        <f t="shared" si="1"/>
        <v>0.20983326135372474</v>
      </c>
      <c r="K14" s="54">
        <v>9</v>
      </c>
      <c r="N14" s="52" t="s">
        <v>119</v>
      </c>
      <c r="O14" s="51">
        <v>68</v>
      </c>
    </row>
    <row r="15" spans="1:15">
      <c r="A15">
        <v>59</v>
      </c>
      <c r="B15" s="16">
        <v>66</v>
      </c>
      <c r="C15" s="52" t="s">
        <v>120</v>
      </c>
      <c r="D15" s="19">
        <v>261765</v>
      </c>
      <c r="E15" s="19">
        <v>274546</v>
      </c>
      <c r="F15" s="19">
        <v>536311</v>
      </c>
      <c r="G15" s="19">
        <v>47754</v>
      </c>
      <c r="H15" s="19">
        <v>61471</v>
      </c>
      <c r="I15" s="19">
        <v>109225</v>
      </c>
      <c r="J15" s="55">
        <f t="shared" si="1"/>
        <v>0.20365981678540995</v>
      </c>
      <c r="K15" s="54">
        <v>10</v>
      </c>
      <c r="N15" s="52" t="s">
        <v>112</v>
      </c>
      <c r="O15" s="51">
        <v>6</v>
      </c>
    </row>
    <row r="16" spans="1:15">
      <c r="A16">
        <v>57</v>
      </c>
      <c r="B16" s="16">
        <v>64</v>
      </c>
      <c r="C16" s="52" t="s">
        <v>121</v>
      </c>
      <c r="D16" s="19">
        <v>288842</v>
      </c>
      <c r="E16" s="19">
        <v>306230</v>
      </c>
      <c r="F16" s="19">
        <v>595072</v>
      </c>
      <c r="G16" s="19">
        <v>51579</v>
      </c>
      <c r="H16" s="19">
        <v>67509</v>
      </c>
      <c r="I16" s="19">
        <v>119088</v>
      </c>
      <c r="J16" s="55">
        <f t="shared" si="1"/>
        <v>0.20012368251236826</v>
      </c>
      <c r="K16" s="54">
        <v>11</v>
      </c>
      <c r="N16" s="52" t="s">
        <v>122</v>
      </c>
      <c r="O16" s="51">
        <v>26</v>
      </c>
    </row>
    <row r="17" spans="1:15">
      <c r="A17">
        <v>63</v>
      </c>
      <c r="B17" s="16">
        <v>72</v>
      </c>
      <c r="C17" s="52" t="s">
        <v>123</v>
      </c>
      <c r="D17" s="19">
        <v>408808</v>
      </c>
      <c r="E17" s="19">
        <v>437526</v>
      </c>
      <c r="F17" s="19">
        <v>846334</v>
      </c>
      <c r="G17" s="19">
        <v>72251</v>
      </c>
      <c r="H17" s="19">
        <v>96605</v>
      </c>
      <c r="I17" s="19">
        <v>168856</v>
      </c>
      <c r="J17" s="53">
        <f t="shared" si="1"/>
        <v>0.19951461243433444</v>
      </c>
      <c r="K17" s="54">
        <v>12</v>
      </c>
      <c r="N17" s="52" t="s">
        <v>124</v>
      </c>
      <c r="O17" s="51">
        <v>33</v>
      </c>
    </row>
    <row r="18" spans="1:15">
      <c r="A18">
        <v>54</v>
      </c>
      <c r="B18" s="16">
        <v>61</v>
      </c>
      <c r="C18" s="52" t="s">
        <v>125</v>
      </c>
      <c r="D18" s="19">
        <v>160855</v>
      </c>
      <c r="E18" s="19">
        <v>167763</v>
      </c>
      <c r="F18" s="19">
        <v>328618</v>
      </c>
      <c r="G18" s="19">
        <v>28707</v>
      </c>
      <c r="H18" s="19">
        <v>36334</v>
      </c>
      <c r="I18" s="19">
        <v>65041</v>
      </c>
      <c r="J18" s="55">
        <f t="shared" si="1"/>
        <v>0.19792281615736204</v>
      </c>
      <c r="K18" s="54">
        <v>13</v>
      </c>
      <c r="N18" s="52" t="s">
        <v>126</v>
      </c>
      <c r="O18" s="51">
        <v>30</v>
      </c>
    </row>
    <row r="19" spans="1:15">
      <c r="A19">
        <v>53</v>
      </c>
      <c r="B19" s="16">
        <v>60</v>
      </c>
      <c r="C19" s="52" t="s">
        <v>127</v>
      </c>
      <c r="D19" s="19">
        <v>517723</v>
      </c>
      <c r="E19" s="19">
        <v>542164</v>
      </c>
      <c r="F19" s="19">
        <v>1059887</v>
      </c>
      <c r="G19" s="19">
        <v>91811</v>
      </c>
      <c r="H19" s="19">
        <v>117877</v>
      </c>
      <c r="I19" s="19">
        <v>209688</v>
      </c>
      <c r="J19" s="55">
        <f t="shared" si="1"/>
        <v>0.19783995841066077</v>
      </c>
      <c r="K19" s="54">
        <v>14</v>
      </c>
      <c r="N19" s="52" t="s">
        <v>128</v>
      </c>
      <c r="O19" s="51">
        <v>18</v>
      </c>
    </row>
    <row r="20" spans="1:15">
      <c r="A20">
        <v>49</v>
      </c>
      <c r="B20" s="16">
        <v>55</v>
      </c>
      <c r="C20" s="52" t="s">
        <v>129</v>
      </c>
      <c r="D20" s="19">
        <v>239661</v>
      </c>
      <c r="E20" s="19">
        <v>238566</v>
      </c>
      <c r="F20" s="19">
        <v>478227</v>
      </c>
      <c r="G20" s="19">
        <v>44791</v>
      </c>
      <c r="H20" s="19">
        <v>48868</v>
      </c>
      <c r="I20" s="19">
        <v>93659</v>
      </c>
      <c r="J20" s="55">
        <f t="shared" si="1"/>
        <v>0.19584632402603785</v>
      </c>
      <c r="K20" s="54">
        <v>15</v>
      </c>
      <c r="N20" s="52" t="s">
        <v>130</v>
      </c>
      <c r="O20" s="51">
        <v>51</v>
      </c>
    </row>
    <row r="21" spans="1:15">
      <c r="A21">
        <v>22</v>
      </c>
      <c r="B21" s="16">
        <v>26</v>
      </c>
      <c r="C21" s="52" t="s">
        <v>131</v>
      </c>
      <c r="D21" s="19">
        <v>129046</v>
      </c>
      <c r="E21" s="19">
        <v>131705</v>
      </c>
      <c r="F21" s="19">
        <v>260751</v>
      </c>
      <c r="G21" s="19">
        <v>21769</v>
      </c>
      <c r="H21" s="19">
        <v>28532</v>
      </c>
      <c r="I21" s="19">
        <v>50301</v>
      </c>
      <c r="J21" s="53">
        <f t="shared" si="1"/>
        <v>0.19290817676634031</v>
      </c>
      <c r="K21" s="54">
        <v>16</v>
      </c>
      <c r="N21" s="52" t="s">
        <v>132</v>
      </c>
      <c r="O21" s="51">
        <v>35</v>
      </c>
    </row>
    <row r="22" spans="1:15">
      <c r="A22">
        <v>6</v>
      </c>
      <c r="B22" s="16">
        <v>10</v>
      </c>
      <c r="C22" s="52" t="s">
        <v>12</v>
      </c>
      <c r="D22" s="19">
        <v>2669316</v>
      </c>
      <c r="E22" s="19">
        <v>2996948</v>
      </c>
      <c r="F22" s="19">
        <v>5666264</v>
      </c>
      <c r="G22" s="19">
        <v>441903</v>
      </c>
      <c r="H22" s="19">
        <v>621968</v>
      </c>
      <c r="I22" s="19">
        <v>1063871</v>
      </c>
      <c r="J22" s="53">
        <f t="shared" si="1"/>
        <v>0.18775528284598106</v>
      </c>
      <c r="K22" s="54">
        <v>17</v>
      </c>
      <c r="N22" s="52" t="s">
        <v>133</v>
      </c>
      <c r="O22" s="51">
        <v>75</v>
      </c>
    </row>
    <row r="23" spans="1:15">
      <c r="A23">
        <v>44</v>
      </c>
      <c r="B23" s="16">
        <v>50</v>
      </c>
      <c r="C23" s="52" t="s">
        <v>128</v>
      </c>
      <c r="D23" s="19">
        <v>861692</v>
      </c>
      <c r="E23" s="19">
        <v>917562</v>
      </c>
      <c r="F23" s="19">
        <v>1779254</v>
      </c>
      <c r="G23" s="19">
        <v>149919</v>
      </c>
      <c r="H23" s="19">
        <v>183773</v>
      </c>
      <c r="I23" s="19">
        <v>333692</v>
      </c>
      <c r="J23" s="55">
        <f t="shared" si="1"/>
        <v>0.18754601647656827</v>
      </c>
      <c r="K23" s="54">
        <v>18</v>
      </c>
      <c r="N23" s="52" t="s">
        <v>131</v>
      </c>
      <c r="O23" s="51">
        <v>16</v>
      </c>
    </row>
    <row r="24" spans="1:15">
      <c r="A24">
        <v>12</v>
      </c>
      <c r="B24" s="16">
        <v>16</v>
      </c>
      <c r="C24" s="52" t="s">
        <v>134</v>
      </c>
      <c r="D24" s="19">
        <v>378813</v>
      </c>
      <c r="E24" s="19">
        <v>376743</v>
      </c>
      <c r="F24" s="19">
        <v>755556</v>
      </c>
      <c r="G24" s="19">
        <v>62469</v>
      </c>
      <c r="H24" s="19">
        <v>78216</v>
      </c>
      <c r="I24" s="19">
        <v>140685</v>
      </c>
      <c r="J24" s="53">
        <f t="shared" si="1"/>
        <v>0.1862006257643378</v>
      </c>
      <c r="K24" s="54">
        <v>19</v>
      </c>
      <c r="N24" s="52" t="s">
        <v>135</v>
      </c>
      <c r="O24" s="51">
        <v>39</v>
      </c>
    </row>
    <row r="25" spans="1:15">
      <c r="A25">
        <v>67</v>
      </c>
      <c r="B25" s="16">
        <v>76</v>
      </c>
      <c r="C25" s="52" t="s">
        <v>136</v>
      </c>
      <c r="D25" s="19">
        <v>234965</v>
      </c>
      <c r="E25" s="19">
        <v>250226</v>
      </c>
      <c r="F25" s="19">
        <v>485191</v>
      </c>
      <c r="G25" s="19">
        <v>38476</v>
      </c>
      <c r="H25" s="19">
        <v>51782</v>
      </c>
      <c r="I25" s="19">
        <v>90258</v>
      </c>
      <c r="J25" s="53">
        <f t="shared" si="1"/>
        <v>0.18602570946287134</v>
      </c>
      <c r="K25" s="54">
        <v>20</v>
      </c>
      <c r="N25" s="52" t="s">
        <v>137</v>
      </c>
      <c r="O25" s="51">
        <v>61</v>
      </c>
    </row>
    <row r="26" spans="1:15">
      <c r="A26">
        <v>58</v>
      </c>
      <c r="B26" s="16">
        <v>65</v>
      </c>
      <c r="C26" s="52" t="s">
        <v>138</v>
      </c>
      <c r="D26" s="19">
        <v>423304</v>
      </c>
      <c r="E26" s="19">
        <v>441943</v>
      </c>
      <c r="F26" s="19">
        <v>865247</v>
      </c>
      <c r="G26" s="19">
        <v>71042</v>
      </c>
      <c r="H26" s="19">
        <v>88768</v>
      </c>
      <c r="I26" s="19">
        <v>159810</v>
      </c>
      <c r="J26" s="55">
        <f t="shared" si="1"/>
        <v>0.18469870453176954</v>
      </c>
      <c r="K26" s="54">
        <v>21</v>
      </c>
      <c r="N26" s="52" t="s">
        <v>139</v>
      </c>
      <c r="O26" s="51">
        <v>36</v>
      </c>
    </row>
    <row r="27" spans="1:15">
      <c r="A27">
        <v>61</v>
      </c>
      <c r="B27" s="16">
        <v>70</v>
      </c>
      <c r="C27" s="52" t="s">
        <v>140</v>
      </c>
      <c r="D27" s="19">
        <v>425677</v>
      </c>
      <c r="E27" s="19">
        <v>447424</v>
      </c>
      <c r="F27" s="19">
        <v>873101</v>
      </c>
      <c r="G27" s="19">
        <v>68309</v>
      </c>
      <c r="H27" s="19">
        <v>92014</v>
      </c>
      <c r="I27" s="19">
        <v>160323</v>
      </c>
      <c r="J27" s="53">
        <f t="shared" si="1"/>
        <v>0.18362480400320239</v>
      </c>
      <c r="K27" s="54">
        <v>22</v>
      </c>
      <c r="N27" s="52" t="s">
        <v>141</v>
      </c>
      <c r="O27" s="51">
        <v>38</v>
      </c>
    </row>
    <row r="28" spans="1:15">
      <c r="A28">
        <v>8</v>
      </c>
      <c r="B28" s="16">
        <v>12</v>
      </c>
      <c r="C28" s="52" t="s">
        <v>142</v>
      </c>
      <c r="D28" s="19">
        <v>589949</v>
      </c>
      <c r="E28" s="19">
        <v>675438</v>
      </c>
      <c r="F28" s="19">
        <v>1265387</v>
      </c>
      <c r="G28" s="19">
        <v>98852</v>
      </c>
      <c r="H28" s="19">
        <v>132567</v>
      </c>
      <c r="I28" s="19">
        <v>231419</v>
      </c>
      <c r="J28" s="53">
        <f t="shared" si="1"/>
        <v>0.18288397146485622</v>
      </c>
      <c r="K28" s="54">
        <v>23</v>
      </c>
      <c r="N28" s="52" t="s">
        <v>127</v>
      </c>
      <c r="O28" s="51">
        <v>14</v>
      </c>
    </row>
    <row r="29" spans="1:15">
      <c r="A29">
        <v>79</v>
      </c>
      <c r="B29" s="16">
        <v>93</v>
      </c>
      <c r="C29" s="52" t="s">
        <v>143</v>
      </c>
      <c r="D29" s="19">
        <v>255838</v>
      </c>
      <c r="E29" s="19">
        <v>269027</v>
      </c>
      <c r="F29" s="19">
        <v>524865</v>
      </c>
      <c r="G29" s="19">
        <v>41159</v>
      </c>
      <c r="H29" s="19">
        <v>54774</v>
      </c>
      <c r="I29" s="19">
        <v>95933</v>
      </c>
      <c r="J29" s="55">
        <f t="shared" si="1"/>
        <v>0.18277652348699189</v>
      </c>
      <c r="K29" s="54">
        <v>24</v>
      </c>
      <c r="N29" s="52" t="s">
        <v>142</v>
      </c>
      <c r="O29" s="51">
        <v>23</v>
      </c>
    </row>
    <row r="30" spans="1:15">
      <c r="A30">
        <v>10</v>
      </c>
      <c r="B30" s="16">
        <v>14</v>
      </c>
      <c r="C30" s="52" t="s">
        <v>144</v>
      </c>
      <c r="D30" s="19">
        <v>394901</v>
      </c>
      <c r="E30" s="19">
        <v>425287</v>
      </c>
      <c r="F30" s="19">
        <v>820188</v>
      </c>
      <c r="G30" s="19">
        <v>62860</v>
      </c>
      <c r="H30" s="19">
        <v>85582</v>
      </c>
      <c r="I30" s="19">
        <v>148442</v>
      </c>
      <c r="J30" s="53">
        <f t="shared" si="1"/>
        <v>0.18098533506952064</v>
      </c>
      <c r="K30" s="54">
        <v>25</v>
      </c>
      <c r="N30" s="52" t="s">
        <v>145</v>
      </c>
      <c r="O30" s="51">
        <v>76</v>
      </c>
    </row>
    <row r="31" spans="1:15">
      <c r="A31">
        <v>30</v>
      </c>
      <c r="B31" s="16">
        <v>36</v>
      </c>
      <c r="C31" s="52" t="s">
        <v>122</v>
      </c>
      <c r="D31" s="19">
        <v>562900</v>
      </c>
      <c r="E31" s="19">
        <v>574457</v>
      </c>
      <c r="F31" s="19">
        <v>1137357</v>
      </c>
      <c r="G31" s="19">
        <v>92449</v>
      </c>
      <c r="H31" s="19">
        <v>110788</v>
      </c>
      <c r="I31" s="19">
        <v>203237</v>
      </c>
      <c r="J31" s="55">
        <f t="shared" si="1"/>
        <v>0.17869235429157249</v>
      </c>
      <c r="K31" s="54">
        <v>26</v>
      </c>
      <c r="N31" s="52" t="s">
        <v>129</v>
      </c>
      <c r="O31" s="51">
        <v>15</v>
      </c>
    </row>
    <row r="32" spans="1:15">
      <c r="A32">
        <v>60</v>
      </c>
      <c r="B32" s="16">
        <v>67</v>
      </c>
      <c r="C32" s="52" t="s">
        <v>146</v>
      </c>
      <c r="D32" s="19">
        <v>490810</v>
      </c>
      <c r="E32" s="19">
        <v>501641</v>
      </c>
      <c r="F32" s="19">
        <v>992451</v>
      </c>
      <c r="G32" s="19">
        <v>79555</v>
      </c>
      <c r="H32" s="19">
        <v>97656</v>
      </c>
      <c r="I32" s="19">
        <v>177211</v>
      </c>
      <c r="J32" s="55">
        <f t="shared" si="1"/>
        <v>0.17855894144899848</v>
      </c>
      <c r="K32" s="54">
        <v>27</v>
      </c>
      <c r="N32" s="52" t="s">
        <v>147</v>
      </c>
      <c r="O32" s="51">
        <v>67</v>
      </c>
    </row>
    <row r="33" spans="1:15">
      <c r="A33">
        <v>18</v>
      </c>
      <c r="B33" s="16">
        <v>22</v>
      </c>
      <c r="C33" s="52" t="s">
        <v>115</v>
      </c>
      <c r="D33" s="19">
        <v>263485</v>
      </c>
      <c r="E33" s="19">
        <v>274213</v>
      </c>
      <c r="F33" s="19">
        <v>537698</v>
      </c>
      <c r="G33" s="19">
        <v>42752</v>
      </c>
      <c r="H33" s="19">
        <v>52668</v>
      </c>
      <c r="I33" s="19">
        <v>95420</v>
      </c>
      <c r="J33" s="53">
        <f t="shared" si="1"/>
        <v>0.17746021000636045</v>
      </c>
      <c r="K33" s="54">
        <v>28</v>
      </c>
      <c r="N33" s="52" t="s">
        <v>148</v>
      </c>
      <c r="O33" s="51">
        <v>50</v>
      </c>
    </row>
    <row r="34" spans="1:15">
      <c r="A34">
        <v>55</v>
      </c>
      <c r="B34" s="16">
        <v>62</v>
      </c>
      <c r="C34" s="52" t="s">
        <v>111</v>
      </c>
      <c r="D34" s="19">
        <v>359205</v>
      </c>
      <c r="E34" s="19">
        <v>366662</v>
      </c>
      <c r="F34" s="19">
        <v>725867</v>
      </c>
      <c r="G34" s="19">
        <v>57165</v>
      </c>
      <c r="H34" s="19">
        <v>69201</v>
      </c>
      <c r="I34" s="19">
        <v>126366</v>
      </c>
      <c r="J34" s="55">
        <f t="shared" si="1"/>
        <v>0.17408974371338001</v>
      </c>
      <c r="K34" s="54">
        <v>29</v>
      </c>
      <c r="N34" s="52" t="s">
        <v>149</v>
      </c>
      <c r="O34" s="51">
        <v>65</v>
      </c>
    </row>
    <row r="35" spans="1:15">
      <c r="A35">
        <v>51</v>
      </c>
      <c r="B35" s="16">
        <v>57</v>
      </c>
      <c r="C35" s="52" t="s">
        <v>126</v>
      </c>
      <c r="D35" s="19">
        <v>632413</v>
      </c>
      <c r="E35" s="19">
        <v>665891</v>
      </c>
      <c r="F35" s="19">
        <v>1298304</v>
      </c>
      <c r="G35" s="19">
        <v>105004</v>
      </c>
      <c r="H35" s="19">
        <v>120858</v>
      </c>
      <c r="I35" s="19">
        <v>225862</v>
      </c>
      <c r="J35" s="55">
        <f t="shared" si="1"/>
        <v>0.17396695997239475</v>
      </c>
      <c r="K35" s="54">
        <v>30</v>
      </c>
      <c r="N35" s="52" t="s">
        <v>150</v>
      </c>
      <c r="O35" s="51">
        <v>46</v>
      </c>
    </row>
    <row r="36" spans="1:15">
      <c r="A36">
        <v>36</v>
      </c>
      <c r="B36" s="16">
        <v>42</v>
      </c>
      <c r="C36" s="52" t="s">
        <v>151</v>
      </c>
      <c r="D36" s="19">
        <v>322851</v>
      </c>
      <c r="E36" s="19">
        <v>320099</v>
      </c>
      <c r="F36" s="19">
        <v>642950</v>
      </c>
      <c r="G36" s="19">
        <v>53735</v>
      </c>
      <c r="H36" s="19">
        <v>58064</v>
      </c>
      <c r="I36" s="19">
        <v>111799</v>
      </c>
      <c r="J36" s="55">
        <f t="shared" si="1"/>
        <v>0.17388443891437905</v>
      </c>
      <c r="K36" s="54">
        <v>31</v>
      </c>
      <c r="N36" s="52" t="s">
        <v>152</v>
      </c>
      <c r="O36" s="51">
        <v>44</v>
      </c>
    </row>
    <row r="37" spans="1:15">
      <c r="A37">
        <v>34</v>
      </c>
      <c r="B37" s="16">
        <v>40</v>
      </c>
      <c r="C37" s="52" t="s">
        <v>113</v>
      </c>
      <c r="D37" s="19">
        <v>887501</v>
      </c>
      <c r="E37" s="19">
        <v>915371</v>
      </c>
      <c r="F37" s="19">
        <v>1802872</v>
      </c>
      <c r="G37" s="19">
        <v>141834</v>
      </c>
      <c r="H37" s="19">
        <v>171099</v>
      </c>
      <c r="I37" s="19">
        <v>312933</v>
      </c>
      <c r="J37" s="55">
        <f t="shared" ref="J37:J68" si="2">I37/F37</f>
        <v>0.17357471856016402</v>
      </c>
      <c r="K37" s="54">
        <v>32</v>
      </c>
      <c r="N37" s="52" t="s">
        <v>153</v>
      </c>
      <c r="O37" s="51">
        <v>72</v>
      </c>
    </row>
    <row r="38" spans="1:15">
      <c r="A38">
        <v>75</v>
      </c>
      <c r="B38" s="16">
        <v>86</v>
      </c>
      <c r="C38" s="52" t="s">
        <v>124</v>
      </c>
      <c r="D38" s="19">
        <v>252854</v>
      </c>
      <c r="E38" s="19">
        <v>258450</v>
      </c>
      <c r="F38" s="19">
        <v>511304</v>
      </c>
      <c r="G38" s="19">
        <v>39220</v>
      </c>
      <c r="H38" s="19">
        <v>48806</v>
      </c>
      <c r="I38" s="19">
        <v>88026</v>
      </c>
      <c r="J38" s="55">
        <f t="shared" si="2"/>
        <v>0.17215981099306871</v>
      </c>
      <c r="K38" s="54">
        <v>33</v>
      </c>
      <c r="N38" s="52" t="s">
        <v>144</v>
      </c>
      <c r="O38" s="51">
        <v>25</v>
      </c>
    </row>
    <row r="39" spans="1:15">
      <c r="A39">
        <v>39</v>
      </c>
      <c r="B39" s="16">
        <v>45</v>
      </c>
      <c r="C39" s="52" t="s">
        <v>154</v>
      </c>
      <c r="D39" s="19">
        <v>648548</v>
      </c>
      <c r="E39" s="19">
        <v>656663</v>
      </c>
      <c r="F39" s="19">
        <v>1305211</v>
      </c>
      <c r="G39" s="19">
        <v>100725</v>
      </c>
      <c r="H39" s="19">
        <v>123406</v>
      </c>
      <c r="I39" s="19">
        <v>224131</v>
      </c>
      <c r="J39" s="55">
        <f t="shared" si="2"/>
        <v>0.17172012800995395</v>
      </c>
      <c r="K39" s="54">
        <v>34</v>
      </c>
      <c r="N39" s="52" t="s">
        <v>118</v>
      </c>
      <c r="O39" s="51">
        <v>9</v>
      </c>
    </row>
    <row r="40" spans="1:15">
      <c r="A40">
        <v>19</v>
      </c>
      <c r="B40" s="16">
        <v>23</v>
      </c>
      <c r="C40" s="52" t="s">
        <v>132</v>
      </c>
      <c r="D40" s="19">
        <v>113973</v>
      </c>
      <c r="E40" s="19">
        <v>115985</v>
      </c>
      <c r="F40" s="19">
        <v>229958</v>
      </c>
      <c r="G40" s="19">
        <v>18096</v>
      </c>
      <c r="H40" s="19">
        <v>21317</v>
      </c>
      <c r="I40" s="19">
        <v>39413</v>
      </c>
      <c r="J40" s="53">
        <f t="shared" si="2"/>
        <v>0.17139216726532672</v>
      </c>
      <c r="K40" s="54">
        <v>35</v>
      </c>
      <c r="N40" s="52" t="s">
        <v>155</v>
      </c>
      <c r="O40" s="51">
        <v>43</v>
      </c>
    </row>
    <row r="41" spans="1:15">
      <c r="A41">
        <v>24</v>
      </c>
      <c r="B41" s="16">
        <v>30</v>
      </c>
      <c r="C41" s="52" t="s">
        <v>139</v>
      </c>
      <c r="D41" s="19">
        <v>1303944</v>
      </c>
      <c r="E41" s="19">
        <v>1344983</v>
      </c>
      <c r="F41" s="19">
        <v>2648927</v>
      </c>
      <c r="G41" s="19">
        <v>202231</v>
      </c>
      <c r="H41" s="19">
        <v>251157</v>
      </c>
      <c r="I41" s="19">
        <v>453388</v>
      </c>
      <c r="J41" s="55">
        <f t="shared" si="2"/>
        <v>0.17115911461508754</v>
      </c>
      <c r="K41" s="54">
        <v>36</v>
      </c>
      <c r="N41" s="52" t="s">
        <v>143</v>
      </c>
      <c r="O41" s="51">
        <v>24</v>
      </c>
    </row>
    <row r="42" spans="1:15">
      <c r="A42">
        <v>38</v>
      </c>
      <c r="B42" s="16">
        <v>44</v>
      </c>
      <c r="C42" s="52" t="s">
        <v>156</v>
      </c>
      <c r="D42" s="19">
        <v>472198</v>
      </c>
      <c r="E42" s="19">
        <v>490467</v>
      </c>
      <c r="F42" s="19">
        <v>962665</v>
      </c>
      <c r="G42" s="19">
        <v>74005</v>
      </c>
      <c r="H42" s="19">
        <v>90244</v>
      </c>
      <c r="I42" s="19">
        <v>164249</v>
      </c>
      <c r="J42" s="55">
        <f t="shared" si="2"/>
        <v>0.1706190627061335</v>
      </c>
      <c r="K42" s="54">
        <v>37</v>
      </c>
      <c r="N42" s="52" t="s">
        <v>120</v>
      </c>
      <c r="O42" s="51">
        <v>10</v>
      </c>
    </row>
    <row r="43" spans="1:15">
      <c r="A43">
        <v>69</v>
      </c>
      <c r="B43" s="16">
        <v>80</v>
      </c>
      <c r="C43" s="52" t="s">
        <v>141</v>
      </c>
      <c r="D43" s="19">
        <v>771735</v>
      </c>
      <c r="E43" s="19">
        <v>790192</v>
      </c>
      <c r="F43" s="19">
        <v>1561927</v>
      </c>
      <c r="G43" s="19">
        <v>114957</v>
      </c>
      <c r="H43" s="19">
        <v>150778</v>
      </c>
      <c r="I43" s="19">
        <v>265735</v>
      </c>
      <c r="J43" s="55">
        <f t="shared" si="2"/>
        <v>0.17013279109715115</v>
      </c>
      <c r="K43" s="54">
        <v>38</v>
      </c>
      <c r="N43" s="52" t="s">
        <v>138</v>
      </c>
      <c r="O43" s="51">
        <v>21</v>
      </c>
    </row>
    <row r="44" spans="1:15">
      <c r="A44">
        <v>64</v>
      </c>
      <c r="B44" s="16">
        <v>73</v>
      </c>
      <c r="C44" s="52" t="s">
        <v>135</v>
      </c>
      <c r="D44" s="19">
        <v>441351</v>
      </c>
      <c r="E44" s="19">
        <v>478679</v>
      </c>
      <c r="F44" s="19">
        <v>920030</v>
      </c>
      <c r="G44" s="19">
        <v>66178</v>
      </c>
      <c r="H44" s="19">
        <v>90292</v>
      </c>
      <c r="I44" s="19">
        <v>156470</v>
      </c>
      <c r="J44" s="53">
        <f t="shared" si="2"/>
        <v>0.17007054117800507</v>
      </c>
      <c r="K44" s="54">
        <v>39</v>
      </c>
      <c r="N44" s="52" t="s">
        <v>136</v>
      </c>
      <c r="O44" s="51">
        <v>20</v>
      </c>
    </row>
    <row r="45" spans="1:15">
      <c r="A45">
        <v>29</v>
      </c>
      <c r="B45" s="16">
        <v>35</v>
      </c>
      <c r="C45" s="52" t="s">
        <v>157</v>
      </c>
      <c r="D45" s="19">
        <v>268774</v>
      </c>
      <c r="E45" s="19">
        <v>268525</v>
      </c>
      <c r="F45" s="19">
        <v>537299</v>
      </c>
      <c r="G45" s="19">
        <v>41677</v>
      </c>
      <c r="H45" s="19">
        <v>49401</v>
      </c>
      <c r="I45" s="19">
        <v>91078</v>
      </c>
      <c r="J45" s="55">
        <f t="shared" si="2"/>
        <v>0.16951083102704453</v>
      </c>
      <c r="K45" s="54">
        <v>40</v>
      </c>
      <c r="N45" s="52" t="s">
        <v>146</v>
      </c>
      <c r="O45" s="51">
        <v>27</v>
      </c>
    </row>
    <row r="46" spans="1:15">
      <c r="A46">
        <v>20</v>
      </c>
      <c r="B46" s="16">
        <v>24</v>
      </c>
      <c r="C46" s="52" t="s">
        <v>117</v>
      </c>
      <c r="D46" s="19">
        <v>353368</v>
      </c>
      <c r="E46" s="19">
        <v>366745</v>
      </c>
      <c r="F46" s="19">
        <v>720113</v>
      </c>
      <c r="G46" s="19">
        <v>52832</v>
      </c>
      <c r="H46" s="19">
        <v>68486</v>
      </c>
      <c r="I46" s="19">
        <v>121318</v>
      </c>
      <c r="J46" s="53">
        <f t="shared" si="2"/>
        <v>0.16847078166898807</v>
      </c>
      <c r="K46" s="54">
        <v>41</v>
      </c>
      <c r="N46" s="52" t="s">
        <v>108</v>
      </c>
      <c r="O46" s="51">
        <v>4</v>
      </c>
    </row>
    <row r="47" spans="1:15">
      <c r="A47">
        <v>15</v>
      </c>
      <c r="B47" s="16">
        <v>19</v>
      </c>
      <c r="C47" s="52" t="s">
        <v>158</v>
      </c>
      <c r="D47" s="19">
        <v>318243</v>
      </c>
      <c r="E47" s="19">
        <v>327668</v>
      </c>
      <c r="F47" s="19">
        <v>645911</v>
      </c>
      <c r="G47" s="19">
        <v>46160</v>
      </c>
      <c r="H47" s="19">
        <v>61084</v>
      </c>
      <c r="I47" s="19">
        <v>107244</v>
      </c>
      <c r="J47" s="53">
        <f t="shared" si="2"/>
        <v>0.16603525872759559</v>
      </c>
      <c r="K47" s="54">
        <v>42</v>
      </c>
      <c r="N47" s="52" t="s">
        <v>159</v>
      </c>
      <c r="O47" s="51">
        <v>77</v>
      </c>
    </row>
    <row r="48" spans="1:15">
      <c r="A48">
        <v>71</v>
      </c>
      <c r="B48" s="16">
        <v>82</v>
      </c>
      <c r="C48" s="52" t="s">
        <v>155</v>
      </c>
      <c r="D48" s="19">
        <v>134192</v>
      </c>
      <c r="E48" s="19">
        <v>134596</v>
      </c>
      <c r="F48" s="19">
        <v>268788</v>
      </c>
      <c r="G48" s="19">
        <v>20547</v>
      </c>
      <c r="H48" s="19">
        <v>23769</v>
      </c>
      <c r="I48" s="19">
        <v>44316</v>
      </c>
      <c r="J48" s="55">
        <f t="shared" si="2"/>
        <v>0.16487343184963615</v>
      </c>
      <c r="K48" s="54">
        <v>43</v>
      </c>
      <c r="N48" s="52" t="s">
        <v>156</v>
      </c>
      <c r="O48" s="51">
        <v>37</v>
      </c>
    </row>
    <row r="49" spans="1:15">
      <c r="A49">
        <v>21</v>
      </c>
      <c r="B49" s="16">
        <v>25</v>
      </c>
      <c r="C49" s="52" t="s">
        <v>152</v>
      </c>
      <c r="D49" s="19">
        <v>245180</v>
      </c>
      <c r="E49" s="19">
        <v>249500</v>
      </c>
      <c r="F49" s="19">
        <v>494680</v>
      </c>
      <c r="G49" s="19">
        <v>35067</v>
      </c>
      <c r="H49" s="19">
        <v>45778</v>
      </c>
      <c r="I49" s="19">
        <v>80845</v>
      </c>
      <c r="J49" s="53">
        <f t="shared" si="2"/>
        <v>0.16342888331850894</v>
      </c>
      <c r="K49" s="54">
        <v>44</v>
      </c>
      <c r="N49" s="52" t="s">
        <v>160</v>
      </c>
      <c r="O49" s="51">
        <v>63</v>
      </c>
    </row>
    <row r="50" spans="1:15">
      <c r="A50">
        <v>26</v>
      </c>
      <c r="B50" s="16">
        <v>32</v>
      </c>
      <c r="C50" s="52" t="s">
        <v>161</v>
      </c>
      <c r="D50" s="19">
        <v>696248</v>
      </c>
      <c r="E50" s="19">
        <v>700583</v>
      </c>
      <c r="F50" s="19">
        <v>1396831</v>
      </c>
      <c r="G50" s="19">
        <v>100440</v>
      </c>
      <c r="H50" s="19">
        <v>123924</v>
      </c>
      <c r="I50" s="19">
        <v>224364</v>
      </c>
      <c r="J50" s="55">
        <f t="shared" si="2"/>
        <v>0.16062358295312748</v>
      </c>
      <c r="K50" s="54">
        <v>45</v>
      </c>
      <c r="N50" s="52" t="s">
        <v>162</v>
      </c>
      <c r="O50" s="51">
        <v>74</v>
      </c>
    </row>
    <row r="51" spans="1:15">
      <c r="A51">
        <v>68</v>
      </c>
      <c r="B51" s="16">
        <v>77</v>
      </c>
      <c r="C51" s="52" t="s">
        <v>150</v>
      </c>
      <c r="D51" s="19">
        <v>275598</v>
      </c>
      <c r="E51" s="19">
        <v>278518</v>
      </c>
      <c r="F51" s="19">
        <v>554116</v>
      </c>
      <c r="G51" s="19">
        <v>39445</v>
      </c>
      <c r="H51" s="19">
        <v>49348</v>
      </c>
      <c r="I51" s="19">
        <v>88793</v>
      </c>
      <c r="J51" s="53">
        <f t="shared" si="2"/>
        <v>0.16024262067870265</v>
      </c>
      <c r="K51" s="54">
        <v>46</v>
      </c>
      <c r="N51" s="52" t="s">
        <v>157</v>
      </c>
      <c r="O51" s="51">
        <v>40</v>
      </c>
    </row>
    <row r="52" spans="1:15">
      <c r="A52">
        <v>40</v>
      </c>
      <c r="B52" s="16">
        <v>46</v>
      </c>
      <c r="C52" s="52" t="s">
        <v>109</v>
      </c>
      <c r="D52" s="19">
        <v>487451</v>
      </c>
      <c r="E52" s="19">
        <v>495967</v>
      </c>
      <c r="F52" s="19">
        <v>983418</v>
      </c>
      <c r="G52" s="19">
        <v>70722</v>
      </c>
      <c r="H52" s="19">
        <v>86842</v>
      </c>
      <c r="I52" s="19">
        <v>157564</v>
      </c>
      <c r="J52" s="55">
        <f t="shared" si="2"/>
        <v>0.16022078099038253</v>
      </c>
      <c r="K52" s="54">
        <v>47</v>
      </c>
      <c r="N52" s="52" t="s">
        <v>163</v>
      </c>
      <c r="O52" s="51">
        <v>73</v>
      </c>
    </row>
    <row r="53" spans="1:15">
      <c r="A53">
        <v>31</v>
      </c>
      <c r="B53" s="16">
        <v>37</v>
      </c>
      <c r="C53" s="52" t="s">
        <v>164</v>
      </c>
      <c r="D53" s="19">
        <v>188632</v>
      </c>
      <c r="E53" s="19">
        <v>189806</v>
      </c>
      <c r="F53" s="19">
        <v>378438</v>
      </c>
      <c r="G53" s="19">
        <v>27348</v>
      </c>
      <c r="H53" s="19">
        <v>32514</v>
      </c>
      <c r="I53" s="19">
        <v>59862</v>
      </c>
      <c r="J53" s="55">
        <f t="shared" si="2"/>
        <v>0.15818178935519162</v>
      </c>
      <c r="K53" s="54">
        <v>48</v>
      </c>
      <c r="N53" s="52" t="s">
        <v>154</v>
      </c>
      <c r="O53" s="51">
        <v>34</v>
      </c>
    </row>
    <row r="54" spans="1:15">
      <c r="A54">
        <v>27</v>
      </c>
      <c r="B54" s="16">
        <v>33</v>
      </c>
      <c r="C54" s="52" t="s">
        <v>165</v>
      </c>
      <c r="D54" s="19">
        <v>734405</v>
      </c>
      <c r="E54" s="19">
        <v>738454</v>
      </c>
      <c r="F54" s="19">
        <v>1472859</v>
      </c>
      <c r="G54" s="19">
        <v>105165</v>
      </c>
      <c r="H54" s="19">
        <v>127442</v>
      </c>
      <c r="I54" s="19">
        <v>232607</v>
      </c>
      <c r="J54" s="55">
        <f t="shared" si="2"/>
        <v>0.15792889882874056</v>
      </c>
      <c r="K54" s="54">
        <v>49</v>
      </c>
      <c r="N54" s="52" t="s">
        <v>166</v>
      </c>
      <c r="O54" s="51">
        <v>66</v>
      </c>
    </row>
    <row r="55" spans="1:15">
      <c r="A55">
        <v>25</v>
      </c>
      <c r="B55" s="16">
        <v>31</v>
      </c>
      <c r="C55" s="52" t="s">
        <v>148</v>
      </c>
      <c r="D55" s="19">
        <v>793262</v>
      </c>
      <c r="E55" s="19">
        <v>802485</v>
      </c>
      <c r="F55" s="19">
        <v>1595747</v>
      </c>
      <c r="G55" s="19">
        <v>113726</v>
      </c>
      <c r="H55" s="19">
        <v>137480</v>
      </c>
      <c r="I55" s="19">
        <v>251206</v>
      </c>
      <c r="J55" s="55">
        <f t="shared" si="2"/>
        <v>0.15742219787973907</v>
      </c>
      <c r="K55" s="54">
        <v>50</v>
      </c>
      <c r="N55" s="52" t="s">
        <v>167</v>
      </c>
      <c r="O55" s="51">
        <v>69</v>
      </c>
    </row>
    <row r="56" spans="1:15">
      <c r="A56">
        <v>78</v>
      </c>
      <c r="B56" s="16">
        <v>92</v>
      </c>
      <c r="C56" s="52" t="s">
        <v>130</v>
      </c>
      <c r="D56" s="19">
        <v>314793</v>
      </c>
      <c r="E56" s="19">
        <v>328371</v>
      </c>
      <c r="F56" s="19">
        <v>643164</v>
      </c>
      <c r="G56" s="19">
        <v>43460</v>
      </c>
      <c r="H56" s="19">
        <v>57071</v>
      </c>
      <c r="I56" s="19">
        <v>100531</v>
      </c>
      <c r="J56" s="55">
        <f t="shared" si="2"/>
        <v>0.15630694504045625</v>
      </c>
      <c r="K56" s="54">
        <v>51</v>
      </c>
      <c r="N56" s="52" t="s">
        <v>140</v>
      </c>
      <c r="O56" s="51">
        <v>22</v>
      </c>
    </row>
    <row r="57" spans="1:15">
      <c r="A57">
        <v>37</v>
      </c>
      <c r="B57" s="16">
        <v>43</v>
      </c>
      <c r="C57" s="52" t="s">
        <v>168</v>
      </c>
      <c r="D57" s="19">
        <v>259849</v>
      </c>
      <c r="E57" s="19">
        <v>262462</v>
      </c>
      <c r="F57" s="19">
        <v>522311</v>
      </c>
      <c r="G57" s="19">
        <v>36854</v>
      </c>
      <c r="H57" s="19">
        <v>43780</v>
      </c>
      <c r="I57" s="19">
        <v>80634</v>
      </c>
      <c r="J57" s="55">
        <f t="shared" si="2"/>
        <v>0.15437928743602949</v>
      </c>
      <c r="K57" s="54">
        <v>52</v>
      </c>
      <c r="N57" s="52" t="s">
        <v>134</v>
      </c>
      <c r="O57" s="51">
        <v>19</v>
      </c>
    </row>
    <row r="58" spans="1:15">
      <c r="A58">
        <v>76</v>
      </c>
      <c r="B58" s="16">
        <v>90</v>
      </c>
      <c r="C58" s="52" t="s">
        <v>169</v>
      </c>
      <c r="D58" s="19">
        <v>700441</v>
      </c>
      <c r="E58" s="19">
        <v>735527</v>
      </c>
      <c r="F58" s="19">
        <v>1435968</v>
      </c>
      <c r="G58" s="19">
        <v>94942</v>
      </c>
      <c r="H58" s="19">
        <v>124530</v>
      </c>
      <c r="I58" s="19">
        <v>219472</v>
      </c>
      <c r="J58" s="55">
        <f t="shared" si="2"/>
        <v>0.1528390604804564</v>
      </c>
      <c r="K58" s="54">
        <v>53</v>
      </c>
      <c r="N58" s="52" t="s">
        <v>104</v>
      </c>
      <c r="O58" s="51">
        <v>2</v>
      </c>
    </row>
    <row r="59" spans="1:15">
      <c r="A59">
        <v>7</v>
      </c>
      <c r="B59" s="16">
        <v>11</v>
      </c>
      <c r="C59" s="52" t="s">
        <v>170</v>
      </c>
      <c r="D59" s="19">
        <v>642774</v>
      </c>
      <c r="E59" s="19">
        <v>702101</v>
      </c>
      <c r="F59" s="19">
        <v>1344875</v>
      </c>
      <c r="G59" s="19">
        <v>86062</v>
      </c>
      <c r="H59" s="19">
        <v>116573</v>
      </c>
      <c r="I59" s="19">
        <v>202635</v>
      </c>
      <c r="J59" s="53">
        <f t="shared" si="2"/>
        <v>0.15067199553861882</v>
      </c>
      <c r="K59" s="54">
        <v>54</v>
      </c>
      <c r="N59" s="52" t="s">
        <v>106</v>
      </c>
      <c r="O59" s="51">
        <v>3</v>
      </c>
    </row>
    <row r="60" spans="1:15">
      <c r="A60">
        <v>33</v>
      </c>
      <c r="B60" s="16">
        <v>39</v>
      </c>
      <c r="C60" s="52" t="s">
        <v>171</v>
      </c>
      <c r="D60" s="19">
        <v>256221</v>
      </c>
      <c r="E60" s="19">
        <v>256559</v>
      </c>
      <c r="F60" s="19">
        <v>512780</v>
      </c>
      <c r="G60" s="19">
        <v>35337</v>
      </c>
      <c r="H60" s="19">
        <v>41386</v>
      </c>
      <c r="I60" s="19">
        <v>76723</v>
      </c>
      <c r="J60" s="55">
        <f t="shared" si="2"/>
        <v>0.14962167011193883</v>
      </c>
      <c r="K60" s="54">
        <v>55</v>
      </c>
      <c r="N60" s="52" t="s">
        <v>151</v>
      </c>
      <c r="O60" s="51">
        <v>31</v>
      </c>
    </row>
    <row r="61" spans="1:15">
      <c r="A61">
        <v>65</v>
      </c>
      <c r="B61" s="16">
        <v>74</v>
      </c>
      <c r="C61" s="52" t="s">
        <v>172</v>
      </c>
      <c r="D61" s="19">
        <v>282258</v>
      </c>
      <c r="E61" s="19">
        <v>302445</v>
      </c>
      <c r="F61" s="19">
        <v>584703</v>
      </c>
      <c r="G61" s="19">
        <v>37298</v>
      </c>
      <c r="H61" s="19">
        <v>49365</v>
      </c>
      <c r="I61" s="19">
        <v>86663</v>
      </c>
      <c r="J61" s="53">
        <f t="shared" si="2"/>
        <v>0.14821712903816125</v>
      </c>
      <c r="K61" s="54">
        <v>56</v>
      </c>
      <c r="N61" s="52" t="s">
        <v>165</v>
      </c>
      <c r="O61" s="51">
        <v>49</v>
      </c>
    </row>
    <row r="62" spans="1:15">
      <c r="A62">
        <v>35</v>
      </c>
      <c r="B62" s="16">
        <v>41</v>
      </c>
      <c r="C62" s="52" t="s">
        <v>173</v>
      </c>
      <c r="D62" s="19">
        <v>787642</v>
      </c>
      <c r="E62" s="19">
        <v>799004</v>
      </c>
      <c r="F62" s="19">
        <v>1586646</v>
      </c>
      <c r="G62" s="19">
        <v>105892</v>
      </c>
      <c r="H62" s="19">
        <v>128401</v>
      </c>
      <c r="I62" s="19">
        <v>234293</v>
      </c>
      <c r="J62" s="55">
        <f t="shared" si="2"/>
        <v>0.14766557883737141</v>
      </c>
      <c r="K62" s="54">
        <v>57</v>
      </c>
      <c r="N62" s="52" t="s">
        <v>174</v>
      </c>
      <c r="O62" s="51">
        <v>64</v>
      </c>
    </row>
    <row r="63" spans="1:15">
      <c r="A63">
        <v>73</v>
      </c>
      <c r="B63" s="16">
        <v>84</v>
      </c>
      <c r="C63" s="52" t="s">
        <v>175</v>
      </c>
      <c r="D63" s="19">
        <v>526693</v>
      </c>
      <c r="E63" s="19">
        <v>541317</v>
      </c>
      <c r="F63" s="19">
        <v>1068010</v>
      </c>
      <c r="G63" s="19">
        <v>69536</v>
      </c>
      <c r="H63" s="19">
        <v>87944</v>
      </c>
      <c r="I63" s="19">
        <v>157480</v>
      </c>
      <c r="J63" s="55">
        <f t="shared" si="2"/>
        <v>0.14745180288574078</v>
      </c>
      <c r="K63" s="54">
        <v>58</v>
      </c>
      <c r="N63" s="52" t="s">
        <v>169</v>
      </c>
      <c r="O63" s="51">
        <v>53</v>
      </c>
    </row>
    <row r="64" spans="1:15">
      <c r="A64">
        <v>28</v>
      </c>
      <c r="B64" s="16">
        <v>34</v>
      </c>
      <c r="C64" s="52" t="s">
        <v>176</v>
      </c>
      <c r="D64" s="19">
        <v>939054</v>
      </c>
      <c r="E64" s="19">
        <v>939092</v>
      </c>
      <c r="F64" s="19">
        <v>1878146</v>
      </c>
      <c r="G64" s="19">
        <v>127031</v>
      </c>
      <c r="H64" s="19">
        <v>149597</v>
      </c>
      <c r="I64" s="19">
        <v>276628</v>
      </c>
      <c r="J64" s="55">
        <f t="shared" si="2"/>
        <v>0.14728780403653391</v>
      </c>
      <c r="K64" s="54">
        <v>59</v>
      </c>
      <c r="N64" s="52" t="s">
        <v>177</v>
      </c>
      <c r="O64" s="51">
        <v>70</v>
      </c>
    </row>
    <row r="65" spans="1:15">
      <c r="A65">
        <v>62</v>
      </c>
      <c r="B65" s="16">
        <v>71</v>
      </c>
      <c r="C65" s="52" t="s">
        <v>107</v>
      </c>
      <c r="D65" s="19">
        <v>450262</v>
      </c>
      <c r="E65" s="19">
        <v>445263</v>
      </c>
      <c r="F65" s="19">
        <v>895525</v>
      </c>
      <c r="G65" s="19">
        <v>58974</v>
      </c>
      <c r="H65" s="19">
        <v>72155</v>
      </c>
      <c r="I65" s="19">
        <v>131129</v>
      </c>
      <c r="J65" s="53">
        <f t="shared" si="2"/>
        <v>0.14642695625471092</v>
      </c>
      <c r="K65" s="54">
        <v>60</v>
      </c>
      <c r="N65" s="52" t="s">
        <v>170</v>
      </c>
      <c r="O65" s="51">
        <v>54</v>
      </c>
    </row>
    <row r="66" spans="1:15">
      <c r="A66">
        <v>42</v>
      </c>
      <c r="B66" s="16">
        <v>48</v>
      </c>
      <c r="C66" s="52" t="s">
        <v>137</v>
      </c>
      <c r="D66" s="19">
        <v>358720</v>
      </c>
      <c r="E66" s="19">
        <v>360416</v>
      </c>
      <c r="F66" s="19">
        <v>719136</v>
      </c>
      <c r="G66" s="19">
        <v>46823</v>
      </c>
      <c r="H66" s="19">
        <v>58080</v>
      </c>
      <c r="I66" s="19">
        <v>104903</v>
      </c>
      <c r="J66" s="55">
        <f t="shared" si="2"/>
        <v>0.14587365950251413</v>
      </c>
      <c r="K66" s="54">
        <v>61</v>
      </c>
      <c r="N66" s="52" t="s">
        <v>110</v>
      </c>
      <c r="O66" s="51">
        <v>5</v>
      </c>
    </row>
    <row r="67" spans="1:15">
      <c r="A67">
        <v>23</v>
      </c>
      <c r="B67" s="16">
        <v>27</v>
      </c>
      <c r="C67" s="52" t="s">
        <v>178</v>
      </c>
      <c r="D67" s="19">
        <v>283497</v>
      </c>
      <c r="E67" s="19">
        <v>282806</v>
      </c>
      <c r="F67" s="19">
        <v>566303</v>
      </c>
      <c r="G67" s="19">
        <v>37877</v>
      </c>
      <c r="H67" s="19">
        <v>44515</v>
      </c>
      <c r="I67" s="19">
        <v>82392</v>
      </c>
      <c r="J67" s="53">
        <f t="shared" si="2"/>
        <v>0.14549101805923684</v>
      </c>
      <c r="K67" s="54">
        <v>62</v>
      </c>
      <c r="N67" s="52" t="s">
        <v>172</v>
      </c>
      <c r="O67" s="51">
        <v>56</v>
      </c>
    </row>
    <row r="68" spans="1:15">
      <c r="A68">
        <v>43</v>
      </c>
      <c r="B68" s="16">
        <v>49</v>
      </c>
      <c r="C68" s="52" t="s">
        <v>160</v>
      </c>
      <c r="D68" s="19">
        <v>176708</v>
      </c>
      <c r="E68" s="19">
        <v>176466</v>
      </c>
      <c r="F68" s="19">
        <v>353174</v>
      </c>
      <c r="G68" s="19">
        <v>23416</v>
      </c>
      <c r="H68" s="19">
        <v>27133</v>
      </c>
      <c r="I68" s="19">
        <v>50549</v>
      </c>
      <c r="J68" s="55">
        <f t="shared" si="2"/>
        <v>0.1431277500608765</v>
      </c>
      <c r="K68" s="54">
        <v>63</v>
      </c>
      <c r="N68" s="52" t="s">
        <v>178</v>
      </c>
      <c r="O68" s="51">
        <v>62</v>
      </c>
    </row>
    <row r="69" spans="1:15">
      <c r="A69">
        <v>41</v>
      </c>
      <c r="B69" s="16">
        <v>47</v>
      </c>
      <c r="C69" s="52" t="s">
        <v>174</v>
      </c>
      <c r="D69" s="19">
        <v>574342</v>
      </c>
      <c r="E69" s="19">
        <v>579048</v>
      </c>
      <c r="F69" s="19">
        <v>1153390</v>
      </c>
      <c r="G69" s="19">
        <v>74050</v>
      </c>
      <c r="H69" s="19">
        <v>90025</v>
      </c>
      <c r="I69" s="19">
        <v>164075</v>
      </c>
      <c r="J69" s="55">
        <f t="shared" ref="J69:J100" si="3">I69/F69</f>
        <v>0.1422545713071901</v>
      </c>
      <c r="K69" s="54">
        <v>64</v>
      </c>
      <c r="N69" s="52" t="s">
        <v>158</v>
      </c>
      <c r="O69" s="51">
        <v>42</v>
      </c>
    </row>
    <row r="70" spans="1:15">
      <c r="A70">
        <v>9</v>
      </c>
      <c r="B70" s="16">
        <v>13</v>
      </c>
      <c r="C70" s="52" t="s">
        <v>149</v>
      </c>
      <c r="D70" s="19">
        <v>552156</v>
      </c>
      <c r="E70" s="19">
        <v>611448</v>
      </c>
      <c r="F70" s="19">
        <v>1163604</v>
      </c>
      <c r="G70" s="19">
        <v>70748</v>
      </c>
      <c r="H70" s="19">
        <v>93610</v>
      </c>
      <c r="I70" s="19">
        <v>164358</v>
      </c>
      <c r="J70" s="53">
        <f t="shared" si="3"/>
        <v>0.14124908474016934</v>
      </c>
      <c r="K70" s="54">
        <v>65</v>
      </c>
      <c r="N70" s="52" t="s">
        <v>103</v>
      </c>
      <c r="O70" s="51">
        <v>1</v>
      </c>
    </row>
    <row r="71" spans="1:15">
      <c r="A71">
        <v>74</v>
      </c>
      <c r="B71" s="16">
        <v>85</v>
      </c>
      <c r="C71" s="52" t="s">
        <v>166</v>
      </c>
      <c r="D71" s="19">
        <v>97756</v>
      </c>
      <c r="E71" s="19">
        <v>95614</v>
      </c>
      <c r="F71" s="19">
        <v>193370</v>
      </c>
      <c r="G71" s="19">
        <v>12716</v>
      </c>
      <c r="H71" s="19">
        <v>14248</v>
      </c>
      <c r="I71" s="19">
        <v>26964</v>
      </c>
      <c r="J71" s="55">
        <f t="shared" si="3"/>
        <v>0.13944251952215958</v>
      </c>
      <c r="K71" s="54">
        <v>66</v>
      </c>
      <c r="N71" s="52" t="s">
        <v>121</v>
      </c>
      <c r="O71" s="51">
        <v>11</v>
      </c>
    </row>
    <row r="72" spans="1:15">
      <c r="A72">
        <v>32</v>
      </c>
      <c r="B72" s="16">
        <v>38</v>
      </c>
      <c r="C72" s="52" t="s">
        <v>147</v>
      </c>
      <c r="D72" s="19">
        <v>212859</v>
      </c>
      <c r="E72" s="19">
        <v>211232</v>
      </c>
      <c r="F72" s="19">
        <v>424091</v>
      </c>
      <c r="G72" s="19">
        <v>27181</v>
      </c>
      <c r="H72" s="19">
        <v>30711</v>
      </c>
      <c r="I72" s="19">
        <v>57892</v>
      </c>
      <c r="J72" s="55">
        <f t="shared" si="3"/>
        <v>0.13650843804749452</v>
      </c>
      <c r="K72" s="54">
        <v>67</v>
      </c>
      <c r="N72" s="52" t="s">
        <v>123</v>
      </c>
      <c r="O72" s="51">
        <v>12</v>
      </c>
    </row>
    <row r="73" spans="1:15">
      <c r="A73">
        <v>16</v>
      </c>
      <c r="B73" s="16">
        <v>20</v>
      </c>
      <c r="C73" s="52" t="s">
        <v>119</v>
      </c>
      <c r="D73" s="19">
        <v>762141</v>
      </c>
      <c r="E73" s="19">
        <v>796160</v>
      </c>
      <c r="F73" s="19">
        <v>1558301</v>
      </c>
      <c r="G73" s="19">
        <v>87193</v>
      </c>
      <c r="H73" s="19">
        <v>117828</v>
      </c>
      <c r="I73" s="19">
        <v>205021</v>
      </c>
      <c r="J73" s="53">
        <f t="shared" si="3"/>
        <v>0.1315670079143888</v>
      </c>
      <c r="K73" s="54">
        <v>68</v>
      </c>
      <c r="N73" s="52" t="s">
        <v>175</v>
      </c>
      <c r="O73" s="51">
        <v>58</v>
      </c>
    </row>
    <row r="74" spans="1:15">
      <c r="A74">
        <v>17</v>
      </c>
      <c r="B74" s="16">
        <v>21</v>
      </c>
      <c r="C74" s="52" t="s">
        <v>167</v>
      </c>
      <c r="D74" s="19">
        <v>361109</v>
      </c>
      <c r="E74" s="19">
        <v>373644</v>
      </c>
      <c r="F74" s="19">
        <v>734753</v>
      </c>
      <c r="G74" s="19">
        <v>41302</v>
      </c>
      <c r="H74" s="19">
        <v>53333</v>
      </c>
      <c r="I74" s="19">
        <v>94635</v>
      </c>
      <c r="J74" s="53">
        <f t="shared" si="3"/>
        <v>0.12879838530771565</v>
      </c>
      <c r="K74" s="54">
        <v>69</v>
      </c>
      <c r="N74" s="52" t="s">
        <v>161</v>
      </c>
      <c r="O74" s="51">
        <v>45</v>
      </c>
    </row>
    <row r="75" spans="1:15">
      <c r="A75">
        <v>77</v>
      </c>
      <c r="B75" s="16">
        <v>91</v>
      </c>
      <c r="C75" s="52" t="s">
        <v>177</v>
      </c>
      <c r="D75" s="19">
        <v>160926</v>
      </c>
      <c r="E75" s="19">
        <v>162660</v>
      </c>
      <c r="F75" s="19">
        <v>323586</v>
      </c>
      <c r="G75" s="19">
        <v>18586</v>
      </c>
      <c r="H75" s="19">
        <v>22310</v>
      </c>
      <c r="I75" s="19">
        <v>40896</v>
      </c>
      <c r="J75" s="55">
        <f t="shared" si="3"/>
        <v>0.12638371252155531</v>
      </c>
      <c r="K75" s="54">
        <v>70</v>
      </c>
      <c r="N75" s="52" t="s">
        <v>168</v>
      </c>
      <c r="O75" s="51">
        <v>52</v>
      </c>
    </row>
    <row r="76" spans="1:15">
      <c r="A76">
        <v>70</v>
      </c>
      <c r="B76" s="16">
        <v>81</v>
      </c>
      <c r="C76" s="52" t="s">
        <v>105</v>
      </c>
      <c r="D76" s="19">
        <v>236790</v>
      </c>
      <c r="E76" s="19">
        <v>239949</v>
      </c>
      <c r="F76" s="19">
        <v>476739</v>
      </c>
      <c r="G76" s="19">
        <v>25792</v>
      </c>
      <c r="H76" s="19">
        <v>30835</v>
      </c>
      <c r="I76" s="19">
        <v>56627</v>
      </c>
      <c r="J76" s="55">
        <f t="shared" si="3"/>
        <v>0.1187798774591548</v>
      </c>
      <c r="K76" s="54">
        <v>71</v>
      </c>
      <c r="N76" s="52" t="s">
        <v>171</v>
      </c>
      <c r="O76" s="51">
        <v>55</v>
      </c>
    </row>
    <row r="77" spans="1:15">
      <c r="A77">
        <v>80</v>
      </c>
      <c r="B77" s="16">
        <v>94</v>
      </c>
      <c r="C77" s="52" t="s">
        <v>153</v>
      </c>
      <c r="D77" s="19">
        <v>358661</v>
      </c>
      <c r="E77" s="19">
        <v>366443</v>
      </c>
      <c r="F77" s="19">
        <v>725104</v>
      </c>
      <c r="G77" s="19">
        <v>36845</v>
      </c>
      <c r="H77" s="19">
        <v>49205</v>
      </c>
      <c r="I77" s="19">
        <v>86050</v>
      </c>
      <c r="J77" s="55">
        <f t="shared" si="3"/>
        <v>0.1186726317879918</v>
      </c>
      <c r="K77" s="54">
        <v>72</v>
      </c>
      <c r="N77" s="52" t="s">
        <v>114</v>
      </c>
      <c r="O77" s="51">
        <v>7</v>
      </c>
    </row>
    <row r="78" spans="1:15">
      <c r="A78">
        <v>81</v>
      </c>
      <c r="B78" s="16">
        <v>95</v>
      </c>
      <c r="C78" s="52" t="s">
        <v>163</v>
      </c>
      <c r="D78" s="19">
        <v>266860</v>
      </c>
      <c r="E78" s="19">
        <v>269470</v>
      </c>
      <c r="F78" s="19">
        <v>536330</v>
      </c>
      <c r="G78" s="19">
        <v>28550</v>
      </c>
      <c r="H78" s="19">
        <v>34938</v>
      </c>
      <c r="I78" s="19">
        <v>63488</v>
      </c>
      <c r="J78" s="55">
        <f t="shared" si="3"/>
        <v>0.11837488113661365</v>
      </c>
      <c r="K78" s="54">
        <v>73</v>
      </c>
      <c r="N78" s="52" t="s">
        <v>164</v>
      </c>
      <c r="O78" s="51">
        <v>48</v>
      </c>
    </row>
    <row r="79" spans="1:15">
      <c r="A79">
        <v>52</v>
      </c>
      <c r="B79" s="16">
        <v>58</v>
      </c>
      <c r="C79" s="52" t="s">
        <v>162</v>
      </c>
      <c r="D79" s="19">
        <v>144302</v>
      </c>
      <c r="E79" s="19">
        <v>139836</v>
      </c>
      <c r="F79" s="19">
        <v>284138</v>
      </c>
      <c r="G79" s="19">
        <v>16206</v>
      </c>
      <c r="H79" s="19">
        <v>16861</v>
      </c>
      <c r="I79" s="19">
        <v>33067</v>
      </c>
      <c r="J79" s="55">
        <f t="shared" si="3"/>
        <v>0.11637654942316762</v>
      </c>
      <c r="K79" s="54">
        <v>74</v>
      </c>
      <c r="N79" s="52" t="s">
        <v>173</v>
      </c>
      <c r="O79" s="51">
        <v>57</v>
      </c>
    </row>
    <row r="80" spans="1:15">
      <c r="A80">
        <v>56</v>
      </c>
      <c r="B80" s="16">
        <v>63</v>
      </c>
      <c r="C80" s="52" t="s">
        <v>133</v>
      </c>
      <c r="D80" s="19">
        <v>336893</v>
      </c>
      <c r="E80" s="19">
        <v>328727</v>
      </c>
      <c r="F80" s="19">
        <v>665620</v>
      </c>
      <c r="G80" s="19">
        <v>35516</v>
      </c>
      <c r="H80" s="19">
        <v>40895</v>
      </c>
      <c r="I80" s="19">
        <v>76411</v>
      </c>
      <c r="J80" s="55">
        <f t="shared" si="3"/>
        <v>0.11479673086746192</v>
      </c>
      <c r="K80" s="54">
        <v>75</v>
      </c>
      <c r="N80" s="52" t="s">
        <v>116</v>
      </c>
      <c r="O80" s="51">
        <v>8</v>
      </c>
    </row>
    <row r="81" spans="1:15">
      <c r="A81">
        <v>82</v>
      </c>
      <c r="B81" s="16">
        <v>96</v>
      </c>
      <c r="C81" s="52" t="s">
        <v>145</v>
      </c>
      <c r="D81" s="19">
        <v>400017</v>
      </c>
      <c r="E81" s="19">
        <v>408003</v>
      </c>
      <c r="F81" s="19">
        <v>808020</v>
      </c>
      <c r="G81" s="19">
        <v>40142</v>
      </c>
      <c r="H81" s="19">
        <v>50674</v>
      </c>
      <c r="I81" s="19">
        <v>90816</v>
      </c>
      <c r="J81" s="55">
        <f t="shared" si="3"/>
        <v>0.11239325759263384</v>
      </c>
      <c r="K81" s="54">
        <v>76</v>
      </c>
      <c r="N81" s="52" t="s">
        <v>125</v>
      </c>
      <c r="O81" s="51">
        <v>13</v>
      </c>
    </row>
    <row r="82" spans="1:15">
      <c r="A82">
        <v>72</v>
      </c>
      <c r="B82" s="16">
        <v>83</v>
      </c>
      <c r="C82" s="52" t="s">
        <v>159</v>
      </c>
      <c r="D82" s="19">
        <v>197036</v>
      </c>
      <c r="E82" s="19">
        <v>219546</v>
      </c>
      <c r="F82" s="19">
        <v>416582</v>
      </c>
      <c r="G82" s="19">
        <v>20096</v>
      </c>
      <c r="H82" s="19">
        <v>25725</v>
      </c>
      <c r="I82" s="19">
        <v>45821</v>
      </c>
      <c r="J82" s="55">
        <f t="shared" si="3"/>
        <v>0.10999275052690707</v>
      </c>
      <c r="K82" s="54">
        <v>77</v>
      </c>
      <c r="N82" s="52" t="s">
        <v>176</v>
      </c>
      <c r="O82" s="51">
        <v>59</v>
      </c>
    </row>
    <row r="83" spans="1:15">
      <c r="D83" s="3"/>
      <c r="E83" s="3"/>
      <c r="F83" s="3"/>
      <c r="G83" s="3"/>
      <c r="H83" s="3"/>
      <c r="I83" s="3"/>
    </row>
    <row r="84" spans="1:15">
      <c r="D84" s="3"/>
      <c r="E84" s="3"/>
      <c r="F84" s="3"/>
      <c r="G84" s="3"/>
      <c r="H84" s="3"/>
      <c r="I84" s="3"/>
    </row>
    <row r="85" spans="1:15">
      <c r="D85" s="3"/>
      <c r="E85" s="3"/>
      <c r="F85" s="3"/>
      <c r="G85" s="3"/>
      <c r="H85" s="3"/>
      <c r="I85" s="3"/>
    </row>
    <row r="86" spans="1:15">
      <c r="D86" s="3"/>
      <c r="E86" s="3"/>
      <c r="F86" s="3"/>
      <c r="G86" s="3"/>
      <c r="H86" s="3"/>
      <c r="I86" s="3"/>
    </row>
    <row r="87" spans="1:15">
      <c r="D87" s="3"/>
      <c r="E87" s="3"/>
      <c r="F87" s="3"/>
      <c r="G87" s="3"/>
      <c r="H87" s="3"/>
      <c r="I87" s="3"/>
    </row>
    <row r="88" spans="1:15">
      <c r="D88" s="3"/>
      <c r="E88" s="3"/>
      <c r="F88" s="3"/>
      <c r="G88" s="3"/>
      <c r="H88" s="3"/>
      <c r="I88" s="3"/>
    </row>
    <row r="89" spans="1:15">
      <c r="D89" s="3"/>
      <c r="E89" s="3"/>
      <c r="F89" s="3"/>
      <c r="G89" s="3"/>
      <c r="H89" s="3"/>
      <c r="I89" s="3"/>
    </row>
    <row r="90" spans="1:15">
      <c r="D90" s="3"/>
      <c r="E90" s="3"/>
      <c r="F90" s="3"/>
      <c r="G90" s="3"/>
      <c r="H90" s="3"/>
      <c r="I90" s="3"/>
    </row>
    <row r="91" spans="1:15">
      <c r="D91" s="3"/>
      <c r="E91" s="3"/>
      <c r="F91" s="3"/>
      <c r="G91" s="3"/>
      <c r="H91" s="3"/>
      <c r="I91" s="3"/>
    </row>
    <row r="92" spans="1:15">
      <c r="D92" s="3"/>
      <c r="E92" s="3"/>
      <c r="F92" s="3"/>
      <c r="G92" s="3"/>
      <c r="H92" s="3"/>
      <c r="I92" s="3"/>
    </row>
    <row r="93" spans="1:15">
      <c r="D93" s="3"/>
      <c r="E93" s="3"/>
      <c r="F93" s="3"/>
      <c r="G93" s="3"/>
      <c r="H93" s="3"/>
      <c r="I93" s="3"/>
    </row>
    <row r="94" spans="1:15">
      <c r="D94" s="3"/>
      <c r="E94" s="3"/>
      <c r="F94" s="3"/>
      <c r="G94" s="3"/>
      <c r="H94" s="3"/>
      <c r="I94" s="3"/>
    </row>
    <row r="95" spans="1:15">
      <c r="D95" s="3"/>
      <c r="E95" s="3"/>
      <c r="F95" s="3"/>
      <c r="G95" s="3"/>
      <c r="H95" s="3"/>
      <c r="I95" s="3"/>
    </row>
    <row r="96" spans="1:15">
      <c r="D96" s="3"/>
      <c r="E96" s="3"/>
      <c r="F96" s="3"/>
      <c r="G96" s="3"/>
      <c r="H96" s="3"/>
      <c r="I96" s="3"/>
    </row>
    <row r="97" spans="4:9">
      <c r="D97" s="3"/>
      <c r="E97" s="3"/>
      <c r="F97" s="3"/>
      <c r="G97" s="3"/>
      <c r="H97" s="3"/>
      <c r="I97" s="3"/>
    </row>
    <row r="98" spans="4:9">
      <c r="D98" s="3"/>
      <c r="E98" s="3"/>
      <c r="F98" s="3"/>
      <c r="G98" s="3"/>
      <c r="H98" s="3"/>
      <c r="I98" s="3"/>
    </row>
    <row r="99" spans="4:9">
      <c r="D99" s="3"/>
      <c r="E99" s="3"/>
      <c r="F99" s="3"/>
      <c r="G99" s="3"/>
      <c r="H99" s="3"/>
      <c r="I99" s="3"/>
    </row>
    <row r="100" spans="4:9">
      <c r="D100" s="3"/>
      <c r="E100" s="3"/>
      <c r="F100" s="3"/>
      <c r="G100" s="3"/>
      <c r="H100" s="3"/>
      <c r="I100" s="3"/>
    </row>
    <row r="101" spans="4:9">
      <c r="D101" s="3"/>
      <c r="E101" s="3"/>
      <c r="F101" s="3"/>
      <c r="G101" s="3"/>
      <c r="H101" s="3"/>
      <c r="I101" s="3"/>
    </row>
    <row r="102" spans="4:9">
      <c r="D102" s="3"/>
      <c r="E102" s="3"/>
      <c r="F102" s="3"/>
      <c r="G102" s="3"/>
      <c r="H102" s="3"/>
      <c r="I102" s="3"/>
    </row>
    <row r="103" spans="4:9">
      <c r="D103" s="3"/>
      <c r="E103" s="3"/>
      <c r="F103" s="3"/>
      <c r="G103" s="3"/>
      <c r="H103" s="3"/>
      <c r="I103" s="3"/>
    </row>
    <row r="104" spans="4:9">
      <c r="D104" s="3"/>
      <c r="E104" s="3"/>
      <c r="F104" s="3"/>
      <c r="G104" s="3"/>
      <c r="H104" s="3"/>
      <c r="I104" s="3"/>
    </row>
    <row r="105" spans="4:9">
      <c r="D105" s="3"/>
      <c r="E105" s="3"/>
      <c r="F105" s="3"/>
      <c r="G105" s="3"/>
      <c r="H105" s="3"/>
      <c r="I105" s="3"/>
    </row>
    <row r="106" spans="4:9">
      <c r="D106" s="3"/>
      <c r="E106" s="3"/>
      <c r="F106" s="3"/>
      <c r="G106" s="3"/>
      <c r="H106" s="3"/>
      <c r="I106" s="3"/>
    </row>
    <row r="107" spans="4:9">
      <c r="D107" s="3"/>
      <c r="E107" s="3"/>
      <c r="F107" s="3"/>
      <c r="G107" s="3"/>
      <c r="H107" s="3"/>
      <c r="I107" s="3"/>
    </row>
    <row r="108" spans="4:9">
      <c r="D108" s="3"/>
      <c r="E108" s="3"/>
      <c r="F108" s="3"/>
      <c r="G108" s="3"/>
      <c r="H108" s="3"/>
      <c r="I108" s="3"/>
    </row>
    <row r="109" spans="4:9">
      <c r="D109" s="3"/>
      <c r="E109" s="3"/>
      <c r="F109" s="3"/>
      <c r="G109" s="3"/>
      <c r="H109" s="3"/>
      <c r="I109" s="3"/>
    </row>
    <row r="110" spans="4:9">
      <c r="D110" s="3"/>
      <c r="E110" s="3"/>
      <c r="F110" s="3"/>
      <c r="G110" s="3"/>
      <c r="H110" s="3"/>
      <c r="I110" s="3"/>
    </row>
    <row r="111" spans="4:9">
      <c r="D111" s="3"/>
      <c r="E111" s="3"/>
      <c r="F111" s="3"/>
      <c r="G111" s="3"/>
      <c r="H111" s="3"/>
      <c r="I111" s="3"/>
    </row>
    <row r="112" spans="4:9">
      <c r="D112" s="3"/>
      <c r="E112" s="3"/>
      <c r="F112" s="3"/>
      <c r="G112" s="3"/>
      <c r="H112" s="3"/>
      <c r="I112" s="3"/>
    </row>
    <row r="113" spans="4:9">
      <c r="D113" s="3"/>
      <c r="E113" s="3"/>
      <c r="F113" s="3"/>
      <c r="G113" s="3"/>
      <c r="H113" s="3"/>
      <c r="I113" s="3"/>
    </row>
    <row r="114" spans="4:9">
      <c r="D114" s="3"/>
      <c r="E114" s="3"/>
      <c r="F114" s="3"/>
      <c r="G114" s="3"/>
      <c r="H114" s="3"/>
      <c r="I114" s="3"/>
    </row>
    <row r="115" spans="4:9">
      <c r="D115" s="3"/>
      <c r="E115" s="3"/>
      <c r="F115" s="3"/>
      <c r="G115" s="3"/>
      <c r="H115" s="3"/>
      <c r="I115" s="3"/>
    </row>
    <row r="116" spans="4:9">
      <c r="D116" s="3"/>
      <c r="E116" s="3"/>
      <c r="F116" s="3"/>
      <c r="G116" s="3"/>
      <c r="H116" s="3"/>
      <c r="I116" s="3"/>
    </row>
    <row r="117" spans="4:9">
      <c r="D117" s="3"/>
      <c r="E117" s="3"/>
      <c r="F117" s="3"/>
      <c r="G117" s="3"/>
      <c r="H117" s="3"/>
      <c r="I117" s="3"/>
    </row>
    <row r="118" spans="4:9">
      <c r="D118" s="3"/>
      <c r="E118" s="3"/>
      <c r="F118" s="3"/>
      <c r="G118" s="3"/>
      <c r="H118" s="3"/>
      <c r="I118" s="3"/>
    </row>
    <row r="119" spans="4:9">
      <c r="D119" s="3"/>
      <c r="E119" s="3"/>
      <c r="F119" s="3"/>
      <c r="G119" s="3"/>
      <c r="H119" s="3"/>
      <c r="I119" s="3"/>
    </row>
    <row r="120" spans="4:9">
      <c r="D120" s="3"/>
      <c r="E120" s="3"/>
      <c r="F120" s="3"/>
      <c r="G120" s="3"/>
      <c r="H120" s="3"/>
      <c r="I120" s="3"/>
    </row>
    <row r="121" spans="4:9">
      <c r="D121" s="3"/>
      <c r="E121" s="3"/>
      <c r="F121" s="3"/>
      <c r="G121" s="3"/>
      <c r="H121" s="3"/>
      <c r="I121" s="3"/>
    </row>
    <row r="122" spans="4:9">
      <c r="D122" s="3"/>
      <c r="E122" s="3"/>
      <c r="F122" s="3"/>
      <c r="G122" s="3"/>
      <c r="H122" s="3"/>
      <c r="I122" s="3"/>
    </row>
    <row r="123" spans="4:9">
      <c r="D123" s="3"/>
      <c r="E123" s="3"/>
      <c r="F123" s="3"/>
      <c r="G123" s="3"/>
      <c r="H123" s="3"/>
      <c r="I123" s="3"/>
    </row>
    <row r="124" spans="4:9">
      <c r="D124" s="3"/>
      <c r="E124" s="3"/>
      <c r="F124" s="3"/>
      <c r="G124" s="3"/>
      <c r="H124" s="3"/>
      <c r="I124" s="3"/>
    </row>
    <row r="125" spans="4:9">
      <c r="D125" s="3"/>
      <c r="E125" s="3"/>
      <c r="F125" s="3"/>
      <c r="G125" s="3"/>
      <c r="H125" s="3"/>
      <c r="I125" s="3"/>
    </row>
    <row r="126" spans="4:9">
      <c r="D126" s="3"/>
      <c r="E126" s="3"/>
      <c r="F126" s="3"/>
      <c r="G126" s="3"/>
      <c r="H126" s="3"/>
      <c r="I126" s="3"/>
    </row>
    <row r="127" spans="4:9">
      <c r="D127" s="3"/>
      <c r="E127" s="3"/>
      <c r="F127" s="3"/>
      <c r="G127" s="3"/>
      <c r="H127" s="3"/>
      <c r="I127" s="3"/>
    </row>
    <row r="128" spans="4:9">
      <c r="D128" s="3"/>
      <c r="E128" s="3"/>
      <c r="F128" s="3"/>
      <c r="G128" s="3"/>
      <c r="H128" s="3"/>
      <c r="I128" s="3"/>
    </row>
    <row r="129" spans="4:9">
      <c r="D129" s="3"/>
      <c r="E129" s="3"/>
      <c r="F129" s="3"/>
      <c r="G129" s="3"/>
      <c r="H129" s="3"/>
      <c r="I129" s="3"/>
    </row>
    <row r="130" spans="4:9">
      <c r="D130" s="3"/>
      <c r="E130" s="3"/>
      <c r="F130" s="3"/>
      <c r="G130" s="3"/>
      <c r="H130" s="3"/>
      <c r="I130" s="3"/>
    </row>
    <row r="131" spans="4:9">
      <c r="D131" s="3"/>
      <c r="E131" s="3"/>
      <c r="F131" s="3"/>
      <c r="G131" s="3"/>
      <c r="H131" s="3"/>
      <c r="I131" s="3"/>
    </row>
    <row r="132" spans="4:9">
      <c r="D132" s="3"/>
      <c r="E132" s="3"/>
      <c r="F132" s="3"/>
      <c r="G132" s="3"/>
      <c r="H132" s="3"/>
      <c r="I132" s="3"/>
    </row>
    <row r="133" spans="4:9">
      <c r="D133" s="3"/>
      <c r="E133" s="3"/>
      <c r="F133" s="3"/>
      <c r="G133" s="3"/>
      <c r="H133" s="3"/>
      <c r="I133" s="3"/>
    </row>
    <row r="134" spans="4:9">
      <c r="D134" s="3"/>
      <c r="E134" s="3"/>
      <c r="F134" s="3"/>
      <c r="G134" s="3"/>
      <c r="H134" s="3"/>
      <c r="I134" s="3"/>
    </row>
    <row r="135" spans="4:9">
      <c r="D135" s="3"/>
      <c r="E135" s="3"/>
      <c r="F135" s="3"/>
      <c r="G135" s="3"/>
      <c r="H135" s="3"/>
      <c r="I135" s="3"/>
    </row>
    <row r="136" spans="4:9">
      <c r="D136" s="3"/>
      <c r="E136" s="3"/>
      <c r="F136" s="3"/>
      <c r="G136" s="3"/>
      <c r="H136" s="3"/>
      <c r="I136" s="3"/>
    </row>
    <row r="137" spans="4:9">
      <c r="D137" s="3"/>
      <c r="E137" s="3"/>
      <c r="F137" s="3"/>
      <c r="G137" s="3"/>
      <c r="H137" s="3"/>
      <c r="I137" s="3"/>
    </row>
    <row r="138" spans="4:9">
      <c r="D138" s="3"/>
      <c r="E138" s="3"/>
      <c r="F138" s="3"/>
      <c r="G138" s="3"/>
      <c r="H138" s="3"/>
      <c r="I138" s="3"/>
    </row>
    <row r="139" spans="4:9">
      <c r="D139" s="3"/>
      <c r="E139" s="3"/>
      <c r="F139" s="3"/>
      <c r="G139" s="3"/>
      <c r="H139" s="3"/>
      <c r="I139" s="3"/>
    </row>
    <row r="140" spans="4:9">
      <c r="D140" s="3"/>
      <c r="E140" s="3"/>
      <c r="F140" s="3"/>
      <c r="G140" s="3"/>
      <c r="H140" s="3"/>
      <c r="I140" s="3"/>
    </row>
    <row r="141" spans="4:9">
      <c r="D141" s="3"/>
      <c r="E141" s="3"/>
      <c r="F141" s="3"/>
      <c r="G141" s="3"/>
      <c r="H141" s="3"/>
      <c r="I141" s="3"/>
    </row>
    <row r="142" spans="4:9">
      <c r="D142" s="3"/>
      <c r="E142" s="3"/>
      <c r="F142" s="3"/>
      <c r="G142" s="3"/>
      <c r="H142" s="3"/>
      <c r="I142" s="3"/>
    </row>
    <row r="143" spans="4:9">
      <c r="D143" s="3"/>
      <c r="E143" s="3"/>
      <c r="F143" s="3"/>
      <c r="G143" s="3"/>
      <c r="H143" s="3"/>
      <c r="I143" s="3"/>
    </row>
    <row r="144" spans="4:9">
      <c r="D144" s="3"/>
      <c r="E144" s="3"/>
      <c r="F144" s="3"/>
      <c r="G144" s="3"/>
      <c r="H144" s="3"/>
      <c r="I144" s="3"/>
    </row>
    <row r="145" spans="4:9">
      <c r="D145" s="3"/>
      <c r="E145" s="3"/>
      <c r="F145" s="3"/>
      <c r="G145" s="3"/>
      <c r="H145" s="3"/>
      <c r="I145" s="3"/>
    </row>
    <row r="146" spans="4:9">
      <c r="D146" s="3"/>
      <c r="E146" s="3"/>
      <c r="F146" s="3"/>
      <c r="G146" s="3"/>
      <c r="H146" s="3"/>
      <c r="I146" s="3"/>
    </row>
    <row r="147" spans="4:9">
      <c r="D147" s="3"/>
      <c r="E147" s="3"/>
      <c r="F147" s="3"/>
      <c r="G147" s="3"/>
      <c r="H147" s="3"/>
      <c r="I147" s="3"/>
    </row>
    <row r="148" spans="4:9">
      <c r="D148" s="3"/>
      <c r="E148" s="3"/>
      <c r="F148" s="3"/>
      <c r="G148" s="3"/>
      <c r="H148" s="3"/>
      <c r="I148" s="3"/>
    </row>
    <row r="149" spans="4:9">
      <c r="D149" s="3"/>
      <c r="E149" s="3"/>
      <c r="F149" s="3"/>
      <c r="G149" s="3"/>
      <c r="H149" s="3"/>
      <c r="I149" s="3"/>
    </row>
    <row r="150" spans="4:9">
      <c r="D150" s="3"/>
      <c r="E150" s="3"/>
      <c r="F150" s="3"/>
      <c r="G150" s="3"/>
      <c r="H150" s="3"/>
      <c r="I150" s="3"/>
    </row>
    <row r="151" spans="4:9">
      <c r="D151" s="3"/>
      <c r="E151" s="3"/>
      <c r="F151" s="3"/>
      <c r="G151" s="3"/>
      <c r="H151" s="3"/>
      <c r="I151" s="3"/>
    </row>
    <row r="152" spans="4:9">
      <c r="D152" s="3"/>
      <c r="E152" s="3"/>
      <c r="F152" s="3"/>
      <c r="G152" s="3"/>
      <c r="H152" s="3"/>
      <c r="I152" s="3"/>
    </row>
    <row r="153" spans="4:9">
      <c r="D153" s="3"/>
      <c r="E153" s="3"/>
      <c r="F153" s="3"/>
      <c r="G153" s="3"/>
      <c r="H153" s="3"/>
      <c r="I153" s="3"/>
    </row>
    <row r="154" spans="4:9">
      <c r="D154" s="3"/>
      <c r="E154" s="3"/>
      <c r="F154" s="3"/>
      <c r="G154" s="3"/>
      <c r="H154" s="3"/>
      <c r="I154" s="3"/>
    </row>
    <row r="155" spans="4:9">
      <c r="D155" s="3"/>
      <c r="E155" s="3"/>
      <c r="F155" s="3"/>
      <c r="G155" s="3"/>
      <c r="H155" s="3"/>
      <c r="I155" s="3"/>
    </row>
    <row r="156" spans="4:9">
      <c r="D156" s="3"/>
      <c r="E156" s="3"/>
      <c r="F156" s="3"/>
      <c r="G156" s="3"/>
      <c r="H156" s="3"/>
      <c r="I156" s="3"/>
    </row>
    <row r="157" spans="4:9">
      <c r="D157" s="3"/>
      <c r="E157" s="3"/>
      <c r="F157" s="3"/>
      <c r="G157" s="3"/>
      <c r="H157" s="3"/>
      <c r="I157" s="3"/>
    </row>
    <row r="158" spans="4:9">
      <c r="D158" s="3"/>
      <c r="E158" s="3"/>
      <c r="F158" s="3"/>
      <c r="G158" s="3"/>
      <c r="H158" s="3"/>
      <c r="I158" s="3"/>
    </row>
    <row r="159" spans="4:9">
      <c r="D159" s="3"/>
      <c r="E159" s="3"/>
      <c r="F159" s="3"/>
      <c r="G159" s="3"/>
      <c r="H159" s="3"/>
      <c r="I159" s="3"/>
    </row>
    <row r="160" spans="4:9">
      <c r="D160" s="3"/>
      <c r="E160" s="3"/>
      <c r="F160" s="3"/>
      <c r="G160" s="3"/>
      <c r="H160" s="3"/>
      <c r="I160" s="3"/>
    </row>
    <row r="161" spans="4:9">
      <c r="D161" s="3"/>
      <c r="E161" s="3"/>
      <c r="F161" s="3"/>
      <c r="G161" s="3"/>
      <c r="H161" s="3"/>
      <c r="I161" s="3"/>
    </row>
    <row r="162" spans="4:9">
      <c r="D162" s="3"/>
      <c r="E162" s="3"/>
      <c r="F162" s="3"/>
      <c r="G162" s="3"/>
      <c r="H162" s="3"/>
      <c r="I162" s="3"/>
    </row>
    <row r="163" spans="4:9">
      <c r="D163" s="3"/>
      <c r="E163" s="3"/>
      <c r="F163" s="3"/>
      <c r="G163" s="3"/>
      <c r="H163" s="3"/>
      <c r="I163" s="3"/>
    </row>
    <row r="164" spans="4:9">
      <c r="D164" s="3"/>
      <c r="E164" s="3"/>
      <c r="F164" s="3"/>
      <c r="G164" s="3"/>
      <c r="H164" s="3"/>
      <c r="I164" s="3"/>
    </row>
    <row r="165" spans="4:9">
      <c r="D165" s="3"/>
      <c r="E165" s="3"/>
      <c r="F165" s="3"/>
      <c r="G165" s="3"/>
      <c r="H165" s="3"/>
      <c r="I165" s="3"/>
    </row>
    <row r="166" spans="4:9">
      <c r="D166" s="3"/>
      <c r="E166" s="3"/>
      <c r="F166" s="3"/>
      <c r="G166" s="3"/>
      <c r="H166" s="3"/>
      <c r="I166" s="3"/>
    </row>
    <row r="167" spans="4:9">
      <c r="D167" s="3"/>
      <c r="E167" s="3"/>
      <c r="F167" s="3"/>
      <c r="G167" s="3"/>
      <c r="H167" s="3"/>
      <c r="I167" s="3"/>
    </row>
    <row r="168" spans="4:9">
      <c r="D168" s="3"/>
      <c r="E168" s="3"/>
      <c r="F168" s="3"/>
      <c r="G168" s="3"/>
      <c r="H168" s="3"/>
      <c r="I168" s="3"/>
    </row>
    <row r="169" spans="4:9">
      <c r="D169" s="3"/>
      <c r="E169" s="3"/>
      <c r="F169" s="3"/>
      <c r="G169" s="3"/>
      <c r="H169" s="3"/>
      <c r="I169" s="3"/>
    </row>
    <row r="170" spans="4:9">
      <c r="D170" s="3"/>
      <c r="E170" s="3"/>
      <c r="F170" s="3"/>
      <c r="G170" s="3"/>
      <c r="H170" s="3"/>
      <c r="I170" s="3"/>
    </row>
    <row r="171" spans="4:9">
      <c r="D171" s="3"/>
      <c r="E171" s="3"/>
      <c r="F171" s="3"/>
      <c r="G171" s="3"/>
      <c r="H171" s="3"/>
      <c r="I171" s="3"/>
    </row>
    <row r="172" spans="4:9">
      <c r="D172" s="3"/>
      <c r="E172" s="3"/>
      <c r="F172" s="3"/>
      <c r="G172" s="3"/>
      <c r="H172" s="3"/>
      <c r="I172" s="3"/>
    </row>
    <row r="173" spans="4:9">
      <c r="D173" s="3"/>
      <c r="E173" s="3"/>
      <c r="F173" s="3"/>
      <c r="G173" s="3"/>
      <c r="H173" s="3"/>
      <c r="I173" s="3"/>
    </row>
    <row r="174" spans="4:9">
      <c r="D174" s="3"/>
      <c r="E174" s="3"/>
      <c r="F174" s="3"/>
      <c r="G174" s="3"/>
      <c r="H174" s="3"/>
      <c r="I174" s="3"/>
    </row>
    <row r="175" spans="4:9">
      <c r="D175" s="3"/>
      <c r="E175" s="3"/>
      <c r="F175" s="3"/>
      <c r="G175" s="3"/>
      <c r="H175" s="3"/>
      <c r="I175" s="3"/>
    </row>
    <row r="176" spans="4:9">
      <c r="D176" s="3"/>
      <c r="E176" s="3"/>
      <c r="F176" s="3"/>
      <c r="G176" s="3"/>
      <c r="H176" s="3"/>
      <c r="I176" s="3"/>
    </row>
    <row r="177" spans="4:9">
      <c r="D177" s="3"/>
      <c r="E177" s="3"/>
      <c r="F177" s="3"/>
      <c r="G177" s="3"/>
      <c r="H177" s="3"/>
      <c r="I177" s="3"/>
    </row>
    <row r="178" spans="4:9">
      <c r="D178" s="3"/>
      <c r="E178" s="3"/>
      <c r="F178" s="3"/>
      <c r="G178" s="3"/>
      <c r="H178" s="3"/>
      <c r="I178" s="3"/>
    </row>
    <row r="179" spans="4:9">
      <c r="D179" s="3"/>
      <c r="E179" s="3"/>
      <c r="F179" s="3"/>
      <c r="G179" s="3"/>
      <c r="H179" s="3"/>
      <c r="I179" s="3"/>
    </row>
    <row r="180" spans="4:9">
      <c r="D180" s="3"/>
      <c r="E180" s="3"/>
      <c r="F180" s="3"/>
      <c r="G180" s="3"/>
      <c r="H180" s="3"/>
      <c r="I180" s="3"/>
    </row>
    <row r="181" spans="4:9">
      <c r="D181" s="3"/>
      <c r="E181" s="3"/>
      <c r="F181" s="3"/>
      <c r="G181" s="3"/>
      <c r="H181" s="3"/>
      <c r="I181" s="3"/>
    </row>
    <row r="182" spans="4:9">
      <c r="D182" s="3"/>
      <c r="E182" s="3"/>
      <c r="F182" s="3"/>
      <c r="G182" s="3"/>
      <c r="H182" s="3"/>
      <c r="I182" s="3"/>
    </row>
    <row r="183" spans="4:9">
      <c r="D183" s="3"/>
      <c r="E183" s="3"/>
      <c r="F183" s="3"/>
      <c r="G183" s="3"/>
      <c r="H183" s="3"/>
      <c r="I183" s="3"/>
    </row>
    <row r="184" spans="4:9">
      <c r="D184" s="3"/>
      <c r="E184" s="3"/>
      <c r="F184" s="3"/>
      <c r="G184" s="3"/>
      <c r="H184" s="3"/>
      <c r="I184" s="3"/>
    </row>
    <row r="185" spans="4:9">
      <c r="D185" s="3"/>
      <c r="E185" s="3"/>
      <c r="F185" s="3"/>
      <c r="G185" s="3"/>
      <c r="H185" s="3"/>
      <c r="I185" s="3"/>
    </row>
    <row r="186" spans="4:9">
      <c r="D186" s="3"/>
      <c r="E186" s="3"/>
      <c r="F186" s="3"/>
      <c r="G186" s="3"/>
      <c r="H186" s="3"/>
      <c r="I186" s="3"/>
    </row>
    <row r="187" spans="4:9">
      <c r="D187" s="3"/>
      <c r="E187" s="3"/>
      <c r="F187" s="3"/>
      <c r="G187" s="3"/>
      <c r="H187" s="3"/>
      <c r="I187" s="3"/>
    </row>
    <row r="188" spans="4:9">
      <c r="D188" s="3"/>
      <c r="E188" s="3"/>
      <c r="F188" s="3"/>
      <c r="G188" s="3"/>
      <c r="H188" s="3"/>
      <c r="I188" s="3"/>
    </row>
    <row r="189" spans="4:9">
      <c r="D189" s="3"/>
      <c r="E189" s="3"/>
      <c r="F189" s="3"/>
      <c r="G189" s="3"/>
      <c r="H189" s="3"/>
      <c r="I189" s="3"/>
    </row>
    <row r="190" spans="4:9">
      <c r="D190" s="3"/>
      <c r="E190" s="3"/>
      <c r="F190" s="3"/>
      <c r="G190" s="3"/>
      <c r="H190" s="3"/>
      <c r="I190" s="3"/>
    </row>
    <row r="191" spans="4:9">
      <c r="D191" s="3"/>
      <c r="E191" s="3"/>
      <c r="F191" s="3"/>
      <c r="G191" s="3"/>
      <c r="H191" s="3"/>
      <c r="I191" s="3"/>
    </row>
    <row r="192" spans="4:9">
      <c r="D192" s="3"/>
      <c r="E192" s="3"/>
      <c r="F192" s="3"/>
      <c r="G192" s="3"/>
      <c r="H192" s="3"/>
      <c r="I192" s="3"/>
    </row>
    <row r="193" spans="4:9">
      <c r="D193" s="3"/>
      <c r="E193" s="3"/>
      <c r="F193" s="3"/>
      <c r="G193" s="3"/>
      <c r="H193" s="3"/>
      <c r="I193" s="3"/>
    </row>
    <row r="194" spans="4:9">
      <c r="D194" s="3"/>
      <c r="E194" s="3"/>
      <c r="F194" s="3"/>
      <c r="G194" s="3"/>
      <c r="H194" s="3"/>
      <c r="I194" s="3"/>
    </row>
    <row r="195" spans="4:9">
      <c r="D195" s="3"/>
      <c r="E195" s="3"/>
      <c r="F195" s="3"/>
      <c r="G195" s="3"/>
      <c r="H195" s="3"/>
      <c r="I195" s="3"/>
    </row>
    <row r="196" spans="4:9">
      <c r="D196" s="3"/>
      <c r="E196" s="3"/>
      <c r="F196" s="3"/>
      <c r="G196" s="3"/>
      <c r="H196" s="3"/>
      <c r="I196" s="3"/>
    </row>
    <row r="197" spans="4:9">
      <c r="D197" s="3"/>
      <c r="E197" s="3"/>
      <c r="F197" s="3"/>
      <c r="G197" s="3"/>
      <c r="H197" s="3"/>
      <c r="I197" s="3"/>
    </row>
    <row r="198" spans="4:9">
      <c r="D198" s="3"/>
      <c r="E198" s="3"/>
      <c r="F198" s="3"/>
      <c r="G198" s="3"/>
      <c r="H198" s="3"/>
      <c r="I198" s="3"/>
    </row>
    <row r="199" spans="4:9">
      <c r="D199" s="3"/>
      <c r="E199" s="3"/>
      <c r="F199" s="3"/>
      <c r="G199" s="3"/>
      <c r="H199" s="3"/>
      <c r="I199" s="3"/>
    </row>
    <row r="200" spans="4:9">
      <c r="D200" s="3"/>
      <c r="E200" s="3"/>
      <c r="F200" s="3"/>
      <c r="G200" s="3"/>
      <c r="H200" s="3"/>
      <c r="I200" s="3"/>
    </row>
    <row r="201" spans="4:9">
      <c r="D201" s="3"/>
      <c r="E201" s="3"/>
      <c r="F201" s="3"/>
      <c r="G201" s="3"/>
      <c r="H201" s="3"/>
      <c r="I201" s="3"/>
    </row>
    <row r="202" spans="4:9">
      <c r="D202" s="3"/>
      <c r="E202" s="3"/>
      <c r="F202" s="3"/>
      <c r="G202" s="3"/>
      <c r="H202" s="3"/>
      <c r="I202" s="3"/>
    </row>
    <row r="203" spans="4:9">
      <c r="D203" s="3"/>
      <c r="E203" s="3"/>
      <c r="F203" s="3"/>
      <c r="G203" s="3"/>
      <c r="H203" s="3"/>
      <c r="I203" s="3"/>
    </row>
    <row r="204" spans="4:9">
      <c r="D204" s="3"/>
      <c r="E204" s="3"/>
      <c r="F204" s="3"/>
      <c r="G204" s="3"/>
      <c r="H204" s="3"/>
      <c r="I204" s="3"/>
    </row>
    <row r="205" spans="4:9">
      <c r="D205" s="3"/>
      <c r="E205" s="3"/>
      <c r="F205" s="3"/>
      <c r="G205" s="3"/>
      <c r="H205" s="3"/>
      <c r="I205" s="3"/>
    </row>
    <row r="206" spans="4:9">
      <c r="D206" s="3"/>
      <c r="E206" s="3"/>
      <c r="F206" s="3"/>
      <c r="G206" s="3"/>
      <c r="H206" s="3"/>
      <c r="I206" s="3"/>
    </row>
    <row r="207" spans="4:9">
      <c r="D207" s="3"/>
      <c r="E207" s="3"/>
      <c r="F207" s="3"/>
      <c r="G207" s="3"/>
      <c r="H207" s="3"/>
      <c r="I207" s="3"/>
    </row>
    <row r="208" spans="4:9">
      <c r="D208" s="3"/>
      <c r="E208" s="3"/>
      <c r="F208" s="3"/>
      <c r="G208" s="3"/>
      <c r="H208" s="3"/>
      <c r="I208" s="3"/>
    </row>
    <row r="209" spans="4:9">
      <c r="D209" s="3"/>
      <c r="E209" s="3"/>
      <c r="F209" s="3"/>
      <c r="G209" s="3"/>
      <c r="H209" s="3"/>
      <c r="I209" s="3"/>
    </row>
    <row r="210" spans="4:9">
      <c r="D210" s="3"/>
      <c r="E210" s="3"/>
      <c r="F210" s="3"/>
      <c r="G210" s="3"/>
      <c r="H210" s="3"/>
      <c r="I210" s="3"/>
    </row>
    <row r="211" spans="4:9">
      <c r="D211" s="3"/>
      <c r="E211" s="3"/>
      <c r="F211" s="3"/>
      <c r="G211" s="3"/>
      <c r="H211" s="3"/>
      <c r="I211" s="3"/>
    </row>
    <row r="212" spans="4:9">
      <c r="D212" s="3"/>
      <c r="E212" s="3"/>
      <c r="F212" s="3"/>
      <c r="G212" s="3"/>
      <c r="H212" s="3"/>
      <c r="I212" s="3"/>
    </row>
    <row r="213" spans="4:9">
      <c r="D213" s="3"/>
      <c r="E213" s="3"/>
      <c r="F213" s="3"/>
      <c r="G213" s="3"/>
      <c r="H213" s="3"/>
      <c r="I213" s="3"/>
    </row>
    <row r="214" spans="4:9">
      <c r="D214" s="3"/>
      <c r="E214" s="3"/>
      <c r="F214" s="3"/>
      <c r="G214" s="3"/>
      <c r="H214" s="3"/>
      <c r="I214" s="3"/>
    </row>
    <row r="215" spans="4:9">
      <c r="D215" s="3"/>
      <c r="E215" s="3"/>
      <c r="F215" s="3"/>
      <c r="G215" s="3"/>
      <c r="H215" s="3"/>
      <c r="I215" s="3"/>
    </row>
    <row r="216" spans="4:9">
      <c r="D216" s="3"/>
      <c r="E216" s="3"/>
      <c r="F216" s="3"/>
      <c r="G216" s="3"/>
      <c r="H216" s="3"/>
      <c r="I216" s="3"/>
    </row>
    <row r="217" spans="4:9">
      <c r="D217" s="3"/>
      <c r="E217" s="3"/>
      <c r="F217" s="3"/>
      <c r="G217" s="3"/>
      <c r="H217" s="3"/>
      <c r="I217" s="3"/>
    </row>
    <row r="218" spans="4:9">
      <c r="D218" s="3"/>
      <c r="E218" s="3"/>
      <c r="F218" s="3"/>
      <c r="G218" s="3"/>
      <c r="H218" s="3"/>
      <c r="I218" s="3"/>
    </row>
    <row r="219" spans="4:9">
      <c r="D219" s="3"/>
      <c r="E219" s="3"/>
      <c r="F219" s="3"/>
      <c r="G219" s="3"/>
      <c r="H219" s="3"/>
      <c r="I219" s="3"/>
    </row>
    <row r="220" spans="4:9">
      <c r="D220" s="3"/>
      <c r="E220" s="3"/>
      <c r="F220" s="3"/>
      <c r="G220" s="3"/>
      <c r="H220" s="3"/>
      <c r="I220" s="3"/>
    </row>
    <row r="221" spans="4:9">
      <c r="D221" s="3"/>
      <c r="E221" s="3"/>
      <c r="F221" s="3"/>
      <c r="G221" s="3"/>
      <c r="H221" s="3"/>
      <c r="I221" s="3"/>
    </row>
    <row r="222" spans="4:9">
      <c r="D222" s="3"/>
      <c r="E222" s="3"/>
      <c r="F222" s="3"/>
      <c r="G222" s="3"/>
      <c r="H222" s="3"/>
      <c r="I222" s="3"/>
    </row>
    <row r="223" spans="4:9">
      <c r="D223" s="3"/>
      <c r="E223" s="3"/>
      <c r="F223" s="3"/>
      <c r="G223" s="3"/>
      <c r="H223" s="3"/>
      <c r="I223" s="3"/>
    </row>
    <row r="224" spans="4:9">
      <c r="D224" s="3"/>
      <c r="E224" s="3"/>
      <c r="F224" s="3"/>
      <c r="G224" s="3"/>
      <c r="H224" s="3"/>
      <c r="I224" s="3"/>
    </row>
    <row r="225" spans="4:9">
      <c r="D225" s="3"/>
      <c r="E225" s="3"/>
      <c r="F225" s="3"/>
      <c r="G225" s="3"/>
      <c r="H225" s="3"/>
      <c r="I225" s="3"/>
    </row>
    <row r="226" spans="4:9">
      <c r="D226" s="3"/>
      <c r="E226" s="3"/>
      <c r="F226" s="3"/>
      <c r="G226" s="3"/>
      <c r="H226" s="3"/>
      <c r="I226" s="3"/>
    </row>
    <row r="227" spans="4:9">
      <c r="D227" s="3"/>
      <c r="E227" s="3"/>
      <c r="F227" s="3"/>
      <c r="G227" s="3"/>
      <c r="H227" s="3"/>
      <c r="I227" s="3"/>
    </row>
    <row r="228" spans="4:9">
      <c r="D228" s="3"/>
      <c r="E228" s="3"/>
      <c r="F228" s="3"/>
      <c r="G228" s="3"/>
      <c r="H228" s="3"/>
      <c r="I228" s="3"/>
    </row>
    <row r="229" spans="4:9">
      <c r="D229" s="3"/>
      <c r="E229" s="3"/>
      <c r="F229" s="3"/>
      <c r="G229" s="3"/>
      <c r="H229" s="3"/>
      <c r="I229" s="3"/>
    </row>
    <row r="230" spans="4:9">
      <c r="D230" s="3"/>
      <c r="E230" s="3"/>
      <c r="F230" s="3"/>
      <c r="G230" s="3"/>
      <c r="H230" s="3"/>
      <c r="I230" s="3"/>
    </row>
    <row r="231" spans="4:9">
      <c r="D231" s="3"/>
      <c r="E231" s="3"/>
      <c r="F231" s="3"/>
      <c r="G231" s="3"/>
      <c r="H231" s="3"/>
      <c r="I231" s="3"/>
    </row>
    <row r="232" spans="4:9">
      <c r="D232" s="3"/>
      <c r="E232" s="3"/>
      <c r="F232" s="3"/>
      <c r="G232" s="3"/>
      <c r="H232" s="3"/>
      <c r="I232" s="3"/>
    </row>
    <row r="233" spans="4:9">
      <c r="D233" s="3"/>
      <c r="E233" s="3"/>
      <c r="F233" s="3"/>
      <c r="G233" s="3"/>
      <c r="H233" s="3"/>
      <c r="I233" s="3"/>
    </row>
    <row r="234" spans="4:9">
      <c r="D234" s="3"/>
      <c r="E234" s="3"/>
      <c r="F234" s="3"/>
      <c r="G234" s="3"/>
      <c r="H234" s="3"/>
      <c r="I234" s="3"/>
    </row>
    <row r="235" spans="4:9">
      <c r="D235" s="3"/>
      <c r="E235" s="3"/>
      <c r="F235" s="3"/>
      <c r="G235" s="3"/>
      <c r="H235" s="3"/>
      <c r="I235" s="3"/>
    </row>
    <row r="236" spans="4:9">
      <c r="D236" s="3"/>
      <c r="E236" s="3"/>
      <c r="F236" s="3"/>
      <c r="G236" s="3"/>
      <c r="H236" s="3"/>
      <c r="I236" s="3"/>
    </row>
    <row r="237" spans="4:9">
      <c r="D237" s="3"/>
      <c r="E237" s="3"/>
      <c r="F237" s="3"/>
      <c r="G237" s="3"/>
      <c r="H237" s="3"/>
      <c r="I237" s="3"/>
    </row>
    <row r="238" spans="4:9">
      <c r="D238" s="3"/>
      <c r="E238" s="3"/>
      <c r="F238" s="3"/>
      <c r="G238" s="3"/>
      <c r="H238" s="3"/>
      <c r="I238" s="3"/>
    </row>
    <row r="239" spans="4:9">
      <c r="D239" s="3"/>
      <c r="E239" s="3"/>
      <c r="F239" s="3"/>
      <c r="G239" s="3"/>
      <c r="H239" s="3"/>
      <c r="I239" s="3"/>
    </row>
    <row r="240" spans="4:9">
      <c r="D240" s="3"/>
      <c r="E240" s="3"/>
      <c r="F240" s="3"/>
      <c r="G240" s="3"/>
      <c r="H240" s="3"/>
      <c r="I240" s="3"/>
    </row>
    <row r="241" spans="4:9">
      <c r="D241" s="3"/>
      <c r="E241" s="3"/>
      <c r="F241" s="3"/>
      <c r="G241" s="3"/>
      <c r="H241" s="3"/>
      <c r="I241" s="3"/>
    </row>
    <row r="242" spans="4:9">
      <c r="D242" s="3"/>
      <c r="E242" s="3"/>
      <c r="F242" s="3"/>
      <c r="G242" s="3"/>
      <c r="H242" s="3"/>
      <c r="I242" s="3"/>
    </row>
    <row r="243" spans="4:9">
      <c r="D243" s="3"/>
      <c r="E243" s="3"/>
      <c r="F243" s="3"/>
      <c r="G243" s="3"/>
      <c r="H243" s="3"/>
      <c r="I243" s="3"/>
    </row>
    <row r="244" spans="4:9">
      <c r="D244" s="3"/>
      <c r="E244" s="3"/>
      <c r="F244" s="3"/>
      <c r="G244" s="3"/>
      <c r="H244" s="3"/>
      <c r="I244" s="3"/>
    </row>
    <row r="245" spans="4:9">
      <c r="D245" s="3"/>
      <c r="E245" s="3"/>
      <c r="F245" s="3"/>
      <c r="G245" s="3"/>
      <c r="H245" s="3"/>
      <c r="I245" s="3"/>
    </row>
    <row r="246" spans="4:9">
      <c r="D246" s="3"/>
      <c r="E246" s="3"/>
      <c r="F246" s="3"/>
      <c r="G246" s="3"/>
      <c r="H246" s="3"/>
      <c r="I246" s="3"/>
    </row>
    <row r="247" spans="4:9">
      <c r="D247" s="3"/>
      <c r="E247" s="3"/>
      <c r="F247" s="3"/>
      <c r="G247" s="3"/>
      <c r="H247" s="3"/>
      <c r="I247" s="3"/>
    </row>
    <row r="248" spans="4:9">
      <c r="D248" s="3"/>
      <c r="E248" s="3"/>
      <c r="F248" s="3"/>
      <c r="G248" s="3"/>
      <c r="H248" s="3"/>
      <c r="I248" s="3"/>
    </row>
    <row r="249" spans="4:9">
      <c r="D249" s="3"/>
      <c r="E249" s="3"/>
      <c r="F249" s="3"/>
      <c r="G249" s="3"/>
      <c r="H249" s="3"/>
      <c r="I249" s="3"/>
    </row>
    <row r="250" spans="4:9">
      <c r="D250" s="3"/>
      <c r="E250" s="3"/>
      <c r="F250" s="3"/>
      <c r="G250" s="3"/>
      <c r="H250" s="3"/>
      <c r="I250" s="3"/>
    </row>
    <row r="251" spans="4:9">
      <c r="D251" s="3"/>
      <c r="E251" s="3"/>
      <c r="F251" s="3"/>
      <c r="G251" s="3"/>
      <c r="H251" s="3"/>
      <c r="I251" s="3"/>
    </row>
    <row r="252" spans="4:9">
      <c r="D252" s="3"/>
      <c r="E252" s="3"/>
      <c r="F252" s="3"/>
      <c r="G252" s="3"/>
      <c r="H252" s="3"/>
      <c r="I252" s="3"/>
    </row>
    <row r="253" spans="4:9">
      <c r="D253" s="3"/>
      <c r="E253" s="3"/>
      <c r="F253" s="3"/>
      <c r="G253" s="3"/>
      <c r="H253" s="3"/>
      <c r="I253" s="3"/>
    </row>
    <row r="254" spans="4:9">
      <c r="D254" s="3"/>
      <c r="E254" s="3"/>
      <c r="F254" s="3"/>
      <c r="G254" s="3"/>
      <c r="H254" s="3"/>
      <c r="I254" s="3"/>
    </row>
    <row r="255" spans="4:9">
      <c r="D255" s="3"/>
      <c r="E255" s="3"/>
      <c r="F255" s="3"/>
      <c r="G255" s="3"/>
      <c r="H255" s="3"/>
      <c r="I255" s="3"/>
    </row>
    <row r="256" spans="4:9">
      <c r="D256" s="3"/>
      <c r="E256" s="3"/>
      <c r="F256" s="3"/>
      <c r="G256" s="3"/>
      <c r="H256" s="3"/>
      <c r="I256" s="3"/>
    </row>
    <row r="257" spans="4:9">
      <c r="D257" s="3"/>
      <c r="E257" s="3"/>
      <c r="F257" s="3"/>
      <c r="G257" s="3"/>
      <c r="H257" s="3"/>
      <c r="I257" s="3"/>
    </row>
    <row r="258" spans="4:9">
      <c r="D258" s="3"/>
      <c r="E258" s="3"/>
      <c r="F258" s="3"/>
      <c r="G258" s="3"/>
      <c r="H258" s="3"/>
      <c r="I258" s="3"/>
    </row>
    <row r="259" spans="4:9">
      <c r="D259" s="3"/>
      <c r="E259" s="3"/>
      <c r="F259" s="3"/>
      <c r="G259" s="3"/>
      <c r="H259" s="3"/>
      <c r="I259" s="3"/>
    </row>
    <row r="260" spans="4:9">
      <c r="D260" s="3"/>
      <c r="E260" s="3"/>
      <c r="F260" s="3"/>
      <c r="G260" s="3"/>
      <c r="H260" s="3"/>
      <c r="I260" s="3"/>
    </row>
    <row r="261" spans="4:9">
      <c r="D261" s="3"/>
      <c r="E261" s="3"/>
      <c r="F261" s="3"/>
      <c r="G261" s="3"/>
      <c r="H261" s="3"/>
      <c r="I261" s="3"/>
    </row>
    <row r="262" spans="4:9">
      <c r="D262" s="3"/>
      <c r="E262" s="3"/>
      <c r="F262" s="3"/>
      <c r="G262" s="3"/>
      <c r="H262" s="3"/>
      <c r="I262" s="3"/>
    </row>
    <row r="263" spans="4:9">
      <c r="D263" s="3"/>
      <c r="E263" s="3"/>
      <c r="F263" s="3"/>
      <c r="G263" s="3"/>
      <c r="H263" s="3"/>
      <c r="I263" s="3"/>
    </row>
    <row r="264" spans="4:9">
      <c r="D264" s="3"/>
      <c r="E264" s="3"/>
      <c r="F264" s="3"/>
      <c r="G264" s="3"/>
      <c r="H264" s="3"/>
      <c r="I264" s="3"/>
    </row>
    <row r="265" spans="4:9">
      <c r="D265" s="3"/>
      <c r="E265" s="3"/>
      <c r="F265" s="3"/>
      <c r="G265" s="3"/>
      <c r="H265" s="3"/>
      <c r="I265" s="3"/>
    </row>
    <row r="266" spans="4:9">
      <c r="D266" s="3"/>
      <c r="E266" s="3"/>
      <c r="F266" s="3"/>
      <c r="G266" s="3"/>
      <c r="H266" s="3"/>
      <c r="I266" s="3"/>
    </row>
    <row r="267" spans="4:9">
      <c r="D267" s="3"/>
      <c r="E267" s="3"/>
      <c r="F267" s="3"/>
      <c r="G267" s="3"/>
      <c r="H267" s="3"/>
      <c r="I267" s="3"/>
    </row>
    <row r="268" spans="4:9">
      <c r="D268" s="3"/>
      <c r="E268" s="3"/>
      <c r="F268" s="3"/>
      <c r="G268" s="3"/>
      <c r="H268" s="3"/>
      <c r="I268" s="3"/>
    </row>
    <row r="269" spans="4:9">
      <c r="D269" s="3"/>
      <c r="E269" s="3"/>
      <c r="F269" s="3"/>
      <c r="G269" s="3"/>
      <c r="H269" s="3"/>
      <c r="I269" s="3"/>
    </row>
    <row r="270" spans="4:9">
      <c r="D270" s="3"/>
      <c r="E270" s="3"/>
      <c r="F270" s="3"/>
      <c r="G270" s="3"/>
      <c r="H270" s="3"/>
      <c r="I270" s="3"/>
    </row>
  </sheetData>
  <mergeCells count="7">
    <mergeCell ref="O3:O4"/>
    <mergeCell ref="C1:J1"/>
    <mergeCell ref="B3:B5"/>
    <mergeCell ref="D3:F3"/>
    <mergeCell ref="G3:I3"/>
    <mergeCell ref="J3:J4"/>
    <mergeCell ref="K3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DE57-5257-47C5-8B11-B418C85E3788}">
  <dimension ref="A1:J7"/>
  <sheetViews>
    <sheetView workbookViewId="0">
      <selection activeCell="P14" sqref="P14"/>
    </sheetView>
  </sheetViews>
  <sheetFormatPr defaultRowHeight="15"/>
  <cols>
    <col min="1" max="1" width="24.28515625" customWidth="1"/>
    <col min="2" max="3" width="16.7109375" hidden="1" customWidth="1"/>
    <col min="4" max="4" width="16.5703125" hidden="1" customWidth="1"/>
    <col min="5" max="5" width="15.5703125" hidden="1" customWidth="1"/>
    <col min="6" max="6" width="15.140625" hidden="1" customWidth="1"/>
    <col min="7" max="7" width="16.28515625" hidden="1" customWidth="1"/>
    <col min="8" max="8" width="12" bestFit="1" customWidth="1"/>
    <col min="9" max="10" width="9.28515625" bestFit="1" customWidth="1"/>
  </cols>
  <sheetData>
    <row r="1" spans="1:10" ht="58.5" customHeight="1" thickBot="1">
      <c r="B1" s="112" t="s">
        <v>180</v>
      </c>
      <c r="C1" s="113"/>
      <c r="D1" s="114"/>
      <c r="E1" s="115" t="s">
        <v>181</v>
      </c>
      <c r="F1" s="116"/>
      <c r="G1" s="117"/>
      <c r="H1" s="118" t="s">
        <v>182</v>
      </c>
      <c r="I1" s="119"/>
      <c r="J1" s="120"/>
    </row>
    <row r="2" spans="1:10">
      <c r="B2" s="61" t="s">
        <v>88</v>
      </c>
      <c r="C2" s="62" t="s">
        <v>87</v>
      </c>
      <c r="D2" s="63" t="s">
        <v>86</v>
      </c>
      <c r="E2" s="64" t="s">
        <v>88</v>
      </c>
      <c r="F2" s="65" t="s">
        <v>87</v>
      </c>
      <c r="G2" s="66" t="s">
        <v>86</v>
      </c>
      <c r="H2" s="67" t="s">
        <v>88</v>
      </c>
      <c r="I2" s="68" t="s">
        <v>87</v>
      </c>
      <c r="J2" s="69" t="s">
        <v>86</v>
      </c>
    </row>
    <row r="3" spans="1:10" ht="24">
      <c r="A3" s="70" t="s">
        <v>187</v>
      </c>
      <c r="B3" s="71">
        <v>32357808</v>
      </c>
      <c r="C3" s="72">
        <v>33573742</v>
      </c>
      <c r="D3" s="73">
        <v>65931550</v>
      </c>
      <c r="E3" s="74">
        <v>4479138</v>
      </c>
      <c r="F3" s="75">
        <v>5455171</v>
      </c>
      <c r="G3" s="76">
        <v>9934309</v>
      </c>
      <c r="H3" s="77">
        <f>E3/B3</f>
        <v>0.13842526045027526</v>
      </c>
      <c r="I3" s="78">
        <f t="shared" ref="I3" si="0">F3/C3</f>
        <v>0.1624832584940934</v>
      </c>
      <c r="J3" s="79">
        <f t="shared" ref="J3" si="1">G3/D3</f>
        <v>0.15067610271561946</v>
      </c>
    </row>
    <row r="4" spans="1:10" ht="24">
      <c r="A4" s="70" t="s">
        <v>183</v>
      </c>
      <c r="B4" s="71">
        <v>32464906</v>
      </c>
      <c r="C4" s="72">
        <v>33723597</v>
      </c>
      <c r="D4" s="73">
        <v>66188503</v>
      </c>
      <c r="E4" s="74">
        <v>6029432</v>
      </c>
      <c r="F4" s="75">
        <v>5082161</v>
      </c>
      <c r="G4" s="76">
        <v>11111593</v>
      </c>
      <c r="H4" s="77">
        <f>E4/B4</f>
        <v>0.18572152958027971</v>
      </c>
      <c r="I4" s="78">
        <f t="shared" ref="I4:J4" si="2">F4/C4</f>
        <v>0.15070044277898351</v>
      </c>
      <c r="J4" s="79">
        <f t="shared" si="2"/>
        <v>0.16787799234558909</v>
      </c>
    </row>
    <row r="5" spans="1:10" ht="30" customHeight="1">
      <c r="A5" s="70" t="s">
        <v>184</v>
      </c>
      <c r="B5" s="71">
        <v>32556271</v>
      </c>
      <c r="C5" s="72">
        <v>33857708</v>
      </c>
      <c r="D5" s="73">
        <v>66413979</v>
      </c>
      <c r="E5" s="74">
        <v>4715598</v>
      </c>
      <c r="F5" s="75">
        <v>5951205</v>
      </c>
      <c r="G5" s="76">
        <v>10666803</v>
      </c>
      <c r="H5" s="80">
        <f>E5/B5</f>
        <v>0.14484453701715408</v>
      </c>
      <c r="I5" s="81">
        <f>F5/C5</f>
        <v>0.17577105337431584</v>
      </c>
      <c r="J5" s="82">
        <f>G5/D5</f>
        <v>0.16061081056444457</v>
      </c>
    </row>
    <row r="6" spans="1:10" ht="28.5" customHeight="1" thickBot="1">
      <c r="A6" s="70" t="s">
        <v>185</v>
      </c>
      <c r="B6" s="83">
        <v>32605100</v>
      </c>
      <c r="C6" s="84">
        <v>33953835</v>
      </c>
      <c r="D6" s="85">
        <v>66558935</v>
      </c>
      <c r="E6" s="86">
        <v>4920297</v>
      </c>
      <c r="F6" s="87">
        <v>6215762</v>
      </c>
      <c r="G6" s="88">
        <v>11136059</v>
      </c>
      <c r="H6" s="89">
        <f>E6/B6</f>
        <v>0.15090574787379887</v>
      </c>
      <c r="I6" s="90">
        <f t="shared" ref="I6:J6" si="3">F6/C6</f>
        <v>0.18306509411970695</v>
      </c>
      <c r="J6" s="91">
        <f t="shared" si="3"/>
        <v>0.16731125580660208</v>
      </c>
    </row>
    <row r="7" spans="1:10" ht="30" customHeight="1"/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59E58-E6A4-4629-92BE-6078B9F21129}">
  <sheetPr>
    <pageSetUpPr fitToPage="1"/>
  </sheetPr>
  <dimension ref="A1:L198"/>
  <sheetViews>
    <sheetView showGridLines="0" workbookViewId="0">
      <selection activeCell="M10" sqref="M10"/>
    </sheetView>
  </sheetViews>
  <sheetFormatPr defaultRowHeight="15"/>
  <cols>
    <col min="1" max="1" width="9.140625" customWidth="1"/>
    <col min="2" max="2" width="4.85546875" style="1" customWidth="1"/>
    <col min="3" max="3" width="26.28515625" customWidth="1"/>
    <col min="4" max="6" width="11.5703125" bestFit="1" customWidth="1"/>
    <col min="7" max="7" width="10.5703125" bestFit="1" customWidth="1"/>
    <col min="8" max="8" width="10.28515625" customWidth="1"/>
    <col min="9" max="9" width="11" bestFit="1" customWidth="1"/>
    <col min="10" max="10" width="7.140625" style="2" bestFit="1" customWidth="1"/>
    <col min="11" max="11" width="7.42578125" bestFit="1" customWidth="1"/>
    <col min="12" max="12" width="6.28515625" style="1" bestFit="1" customWidth="1"/>
  </cols>
  <sheetData>
    <row r="1" spans="2:12" ht="19.5" customHeight="1">
      <c r="C1" s="102" t="s">
        <v>97</v>
      </c>
      <c r="D1" s="102"/>
      <c r="E1" s="102"/>
      <c r="F1" s="102"/>
      <c r="G1" s="102"/>
      <c r="H1" s="102"/>
      <c r="I1" s="102"/>
      <c r="J1" s="102"/>
      <c r="K1" s="44"/>
    </row>
    <row r="2" spans="2:12" ht="6" customHeight="1">
      <c r="C2" s="1"/>
      <c r="D2" s="1"/>
      <c r="E2" s="1"/>
      <c r="F2" s="1"/>
      <c r="G2" s="1"/>
      <c r="H2" s="1"/>
      <c r="I2" s="1"/>
      <c r="J2" s="45"/>
      <c r="K2" s="44"/>
    </row>
    <row r="3" spans="2:12" ht="48.75" customHeight="1">
      <c r="B3" s="99" t="s">
        <v>96</v>
      </c>
      <c r="C3" s="43" t="s">
        <v>95</v>
      </c>
      <c r="D3" s="103" t="s">
        <v>94</v>
      </c>
      <c r="E3" s="104"/>
      <c r="F3" s="104"/>
      <c r="G3" s="104" t="s">
        <v>93</v>
      </c>
      <c r="H3" s="104"/>
      <c r="I3" s="104"/>
      <c r="J3" s="105" t="s">
        <v>92</v>
      </c>
      <c r="K3" s="122"/>
      <c r="L3" s="121"/>
    </row>
    <row r="4" spans="2:12" ht="34.5" customHeight="1">
      <c r="B4" s="100"/>
      <c r="C4" s="39" t="s">
        <v>89</v>
      </c>
      <c r="D4" s="41" t="s">
        <v>88</v>
      </c>
      <c r="E4" s="16" t="s">
        <v>87</v>
      </c>
      <c r="F4" s="16" t="s">
        <v>86</v>
      </c>
      <c r="G4" s="16" t="s">
        <v>88</v>
      </c>
      <c r="H4" s="16" t="s">
        <v>87</v>
      </c>
      <c r="I4" s="16" t="s">
        <v>86</v>
      </c>
      <c r="J4" s="105"/>
      <c r="K4" s="122"/>
      <c r="L4" s="121"/>
    </row>
    <row r="5" spans="2:12">
      <c r="B5" s="40"/>
      <c r="C5" s="42" t="s">
        <v>85</v>
      </c>
      <c r="D5" s="38">
        <f>'เรียงตาม-รหัส'!D5</f>
        <v>32605100</v>
      </c>
      <c r="E5" s="38">
        <f>'เรียงตาม-รหัส'!E5</f>
        <v>33953835</v>
      </c>
      <c r="F5" s="38">
        <f>'เรียงตาม-รหัส'!F5</f>
        <v>66558935</v>
      </c>
      <c r="G5" s="38">
        <f>'เรียงตาม-รหัส'!G5</f>
        <v>4920297</v>
      </c>
      <c r="H5" s="38">
        <f>'เรียงตาม-รหัส'!H5</f>
        <v>6215762</v>
      </c>
      <c r="I5" s="38">
        <f>'เรียงตาม-รหัส'!I5</f>
        <v>11136059</v>
      </c>
      <c r="J5" s="18">
        <f>'เรียงตาม-รหัส'!J5</f>
        <v>0.16731125580660208</v>
      </c>
      <c r="K5" s="92"/>
      <c r="L5" s="93"/>
    </row>
    <row r="6" spans="2:12">
      <c r="B6" s="42"/>
      <c r="C6" s="37" t="s">
        <v>84</v>
      </c>
      <c r="D6" s="36">
        <f>'เรียงตาม-รหัส'!D6</f>
        <v>8677164</v>
      </c>
      <c r="E6" s="36">
        <f>'เรียงตาม-รหัส'!E6</f>
        <v>9412388</v>
      </c>
      <c r="F6" s="36">
        <f>'เรียงตาม-รหัส'!F6</f>
        <v>18089552</v>
      </c>
      <c r="G6" s="36">
        <f>'เรียงตาม-รหัส'!G6</f>
        <v>1365388</v>
      </c>
      <c r="H6" s="36">
        <f>'เรียงตาม-รหัส'!H6</f>
        <v>1849887</v>
      </c>
      <c r="I6" s="36">
        <f>'เรียงตาม-รหัส'!I6</f>
        <v>3215275</v>
      </c>
      <c r="J6" s="35">
        <f>'เรียงตาม-รหัส'!J6</f>
        <v>0.1777421021814139</v>
      </c>
      <c r="K6" s="94"/>
      <c r="L6" s="95"/>
    </row>
    <row r="7" spans="2:12">
      <c r="B7" s="42"/>
      <c r="C7" s="32" t="s">
        <v>60</v>
      </c>
      <c r="D7" s="31">
        <f>'เรียงตาม-รหัส'!D26</f>
        <v>10932109</v>
      </c>
      <c r="E7" s="31">
        <f>'เรียงตาม-รหัส'!E26</f>
        <v>11082139</v>
      </c>
      <c r="F7" s="31">
        <f>'เรียงตาม-รหัส'!F26</f>
        <v>22014248</v>
      </c>
      <c r="G7" s="31">
        <f>'เรียงตาม-รหัส'!G26</f>
        <v>1600641</v>
      </c>
      <c r="H7" s="31">
        <f>'เรียงตาม-รหัส'!H26</f>
        <v>1931474</v>
      </c>
      <c r="I7" s="31">
        <f>'เรียงตาม-รหัส'!I26</f>
        <v>3532115</v>
      </c>
      <c r="J7" s="30">
        <f>'เรียงตาม-รหัส'!J26</f>
        <v>0.16044677065507756</v>
      </c>
      <c r="K7" s="94"/>
      <c r="L7" s="95"/>
    </row>
    <row r="8" spans="2:12">
      <c r="B8" s="42"/>
      <c r="C8" s="28" t="s">
        <v>42</v>
      </c>
      <c r="D8" s="27">
        <f>'เรียงตาม-รหัส'!D47</f>
        <v>5938482</v>
      </c>
      <c r="E8" s="27">
        <f>'เรียงตาม-รหัส'!E47</f>
        <v>6181090</v>
      </c>
      <c r="F8" s="27">
        <f>'เรียงตาม-รหัส'!F47</f>
        <v>12119572</v>
      </c>
      <c r="G8" s="27">
        <f>'เรียงตาม-รหัส'!G47</f>
        <v>1032601</v>
      </c>
      <c r="H8" s="27">
        <f>'เรียงตาม-รหัส'!H47</f>
        <v>1254869</v>
      </c>
      <c r="I8" s="27">
        <f>'เรียงตาม-รหัส'!I47</f>
        <v>2287470</v>
      </c>
      <c r="J8" s="26">
        <f>'เรียงตาม-รหัส'!J47</f>
        <v>0.18874181365480563</v>
      </c>
      <c r="K8" s="94"/>
      <c r="L8" s="95"/>
    </row>
    <row r="9" spans="2:12">
      <c r="B9" s="42"/>
      <c r="C9" s="24" t="s">
        <v>28</v>
      </c>
      <c r="D9" s="23">
        <f>'เรียงตาม-รหัส'!D65</f>
        <v>4674592</v>
      </c>
      <c r="E9" s="23">
        <f>'เรียงตาม-รหัส'!E65</f>
        <v>4819165</v>
      </c>
      <c r="F9" s="23">
        <f>'เรียงตาม-รหัส'!F65</f>
        <v>9493757</v>
      </c>
      <c r="G9" s="23">
        <f>'เรียงตาม-รหัส'!G65</f>
        <v>606548</v>
      </c>
      <c r="H9" s="23">
        <f>'เรียงตาม-รหัส'!H65</f>
        <v>775607</v>
      </c>
      <c r="I9" s="23">
        <f>'เรียงตาม-รหัส'!I65</f>
        <v>1382155</v>
      </c>
      <c r="J9" s="22">
        <f>'เรียงตาม-รหัส'!J65</f>
        <v>0.14558567277422416</v>
      </c>
      <c r="K9" s="94"/>
      <c r="L9" s="95"/>
    </row>
    <row r="10" spans="2:12">
      <c r="B10" s="42"/>
      <c r="C10" s="123" t="s">
        <v>186</v>
      </c>
      <c r="D10" s="124">
        <f>'เรียงตาม-รหัส'!D80</f>
        <v>2382753</v>
      </c>
      <c r="E10" s="124">
        <f>'เรียงตาม-รหัส'!E80</f>
        <v>2459053</v>
      </c>
      <c r="F10" s="124">
        <f>'เรียงตาม-รหัส'!F80</f>
        <v>4841806</v>
      </c>
      <c r="G10" s="124">
        <f>'เรียงตาม-รหัส'!G80</f>
        <v>315119</v>
      </c>
      <c r="H10" s="124">
        <f>'เรียงตาม-รหัส'!H80</f>
        <v>403925</v>
      </c>
      <c r="I10" s="124">
        <f>'เรียงตาม-รหัส'!I80</f>
        <v>719044</v>
      </c>
      <c r="J10" s="125">
        <f>'เรียงตาม-รหัส'!J80</f>
        <v>0.14850739579404876</v>
      </c>
      <c r="K10" s="94"/>
      <c r="L10" s="95"/>
    </row>
    <row r="11" spans="2:12">
      <c r="D11" s="3"/>
      <c r="E11" s="3"/>
      <c r="F11" s="3"/>
      <c r="G11" s="3"/>
      <c r="H11" s="3"/>
      <c r="I11" s="3"/>
    </row>
    <row r="12" spans="2:12">
      <c r="B12" s="101" t="s">
        <v>13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9"/>
    </row>
    <row r="13" spans="2:12">
      <c r="B13" s="14">
        <v>10</v>
      </c>
      <c r="C13" s="13" t="s">
        <v>12</v>
      </c>
      <c r="D13" s="10">
        <v>2669316</v>
      </c>
      <c r="E13" s="10">
        <v>2996948</v>
      </c>
      <c r="F13" s="10">
        <v>5666264</v>
      </c>
      <c r="G13" s="10">
        <v>441903</v>
      </c>
      <c r="H13" s="10">
        <v>621968</v>
      </c>
      <c r="I13" s="12">
        <v>1063871</v>
      </c>
      <c r="J13" s="15">
        <v>0.18775528284598106</v>
      </c>
      <c r="K13" s="10">
        <v>1</v>
      </c>
    </row>
    <row r="14" spans="2:12">
      <c r="B14" s="14">
        <v>30</v>
      </c>
      <c r="C14" s="13" t="s">
        <v>11</v>
      </c>
      <c r="D14" s="10">
        <v>1303944</v>
      </c>
      <c r="E14" s="10">
        <v>1344983</v>
      </c>
      <c r="F14" s="10">
        <v>2648927</v>
      </c>
      <c r="G14" s="10">
        <v>202231</v>
      </c>
      <c r="H14" s="10">
        <v>251157</v>
      </c>
      <c r="I14" s="12">
        <v>453388</v>
      </c>
      <c r="J14" s="11">
        <v>0.17115911461508754</v>
      </c>
      <c r="K14" s="10">
        <v>2</v>
      </c>
    </row>
    <row r="15" spans="2:12">
      <c r="B15" s="14">
        <v>50</v>
      </c>
      <c r="C15" s="13" t="s">
        <v>10</v>
      </c>
      <c r="D15" s="10">
        <v>861692</v>
      </c>
      <c r="E15" s="10">
        <v>917562</v>
      </c>
      <c r="F15" s="10">
        <v>1779254</v>
      </c>
      <c r="G15" s="10">
        <v>149919</v>
      </c>
      <c r="H15" s="10">
        <v>183773</v>
      </c>
      <c r="I15" s="12">
        <v>333692</v>
      </c>
      <c r="J15" s="11">
        <v>0.18754601647656827</v>
      </c>
      <c r="K15" s="10">
        <v>3</v>
      </c>
    </row>
    <row r="16" spans="2:12">
      <c r="B16" s="14">
        <v>40</v>
      </c>
      <c r="C16" s="13" t="s">
        <v>9</v>
      </c>
      <c r="D16" s="10">
        <v>887501</v>
      </c>
      <c r="E16" s="10">
        <v>915371</v>
      </c>
      <c r="F16" s="10">
        <v>1802872</v>
      </c>
      <c r="G16" s="10">
        <v>141834</v>
      </c>
      <c r="H16" s="10">
        <v>171099</v>
      </c>
      <c r="I16" s="12">
        <v>312933</v>
      </c>
      <c r="J16" s="11">
        <v>0.17357471856016402</v>
      </c>
      <c r="K16" s="10">
        <v>4</v>
      </c>
    </row>
    <row r="17" spans="2:12">
      <c r="B17" s="14">
        <v>34</v>
      </c>
      <c r="C17" s="13" t="s">
        <v>8</v>
      </c>
      <c r="D17" s="10">
        <v>939054</v>
      </c>
      <c r="E17" s="10">
        <v>939092</v>
      </c>
      <c r="F17" s="10">
        <v>1878146</v>
      </c>
      <c r="G17" s="10">
        <v>127031</v>
      </c>
      <c r="H17" s="10">
        <v>149597</v>
      </c>
      <c r="I17" s="12">
        <v>276628</v>
      </c>
      <c r="J17" s="11">
        <v>0.14728780403653391</v>
      </c>
      <c r="K17" s="10">
        <v>5</v>
      </c>
    </row>
    <row r="18" spans="2:12">
      <c r="D18" s="3"/>
      <c r="E18" s="3"/>
      <c r="F18" s="3"/>
      <c r="G18" s="3"/>
      <c r="H18" s="3"/>
      <c r="I18" s="3"/>
    </row>
    <row r="19" spans="2:12">
      <c r="B19" s="96" t="s">
        <v>7</v>
      </c>
      <c r="C19" s="96"/>
      <c r="D19" s="96"/>
      <c r="E19" s="96"/>
      <c r="F19" s="96"/>
      <c r="G19" s="96"/>
      <c r="H19" s="96"/>
      <c r="I19" s="96"/>
      <c r="J19" s="96"/>
      <c r="K19" s="96"/>
      <c r="L19" s="9"/>
    </row>
    <row r="20" spans="2:12">
      <c r="B20" s="8">
        <v>17</v>
      </c>
      <c r="C20" s="7" t="s">
        <v>6</v>
      </c>
      <c r="D20" s="5">
        <v>99265</v>
      </c>
      <c r="E20" s="5">
        <v>109181</v>
      </c>
      <c r="F20" s="5">
        <v>208446</v>
      </c>
      <c r="G20" s="5">
        <v>19957</v>
      </c>
      <c r="H20" s="5">
        <v>28178</v>
      </c>
      <c r="I20" s="127">
        <v>48135</v>
      </c>
      <c r="J20" s="6">
        <v>0.23092311677844621</v>
      </c>
      <c r="K20" s="5">
        <v>1</v>
      </c>
    </row>
    <row r="21" spans="2:12">
      <c r="B21" s="8">
        <v>52</v>
      </c>
      <c r="C21" s="7" t="s">
        <v>5</v>
      </c>
      <c r="D21" s="5">
        <v>360324</v>
      </c>
      <c r="E21" s="5">
        <v>377992</v>
      </c>
      <c r="F21" s="5">
        <v>738316</v>
      </c>
      <c r="G21" s="5">
        <v>78460</v>
      </c>
      <c r="H21" s="5">
        <v>91569</v>
      </c>
      <c r="I21" s="127">
        <v>170029</v>
      </c>
      <c r="J21" s="6">
        <v>0.23029299107699142</v>
      </c>
      <c r="K21" s="5">
        <v>2</v>
      </c>
    </row>
    <row r="22" spans="2:12">
      <c r="B22" s="8">
        <v>51</v>
      </c>
      <c r="C22" s="7" t="s">
        <v>4</v>
      </c>
      <c r="D22" s="5">
        <v>195140</v>
      </c>
      <c r="E22" s="5">
        <v>209935</v>
      </c>
      <c r="F22" s="5">
        <v>405075</v>
      </c>
      <c r="G22" s="5">
        <v>41990</v>
      </c>
      <c r="H22" s="5">
        <v>50955</v>
      </c>
      <c r="I22" s="127">
        <v>92945</v>
      </c>
      <c r="J22" s="6">
        <v>0.22945133617231378</v>
      </c>
      <c r="K22" s="5">
        <v>3</v>
      </c>
    </row>
    <row r="23" spans="2:12">
      <c r="B23" s="8">
        <v>54</v>
      </c>
      <c r="C23" s="7" t="s">
        <v>3</v>
      </c>
      <c r="D23" s="5">
        <v>213494</v>
      </c>
      <c r="E23" s="5">
        <v>228232</v>
      </c>
      <c r="F23" s="5">
        <v>441726</v>
      </c>
      <c r="G23" s="5">
        <v>44301</v>
      </c>
      <c r="H23" s="5">
        <v>56579</v>
      </c>
      <c r="I23" s="127">
        <v>100880</v>
      </c>
      <c r="J23" s="6">
        <v>0.22837686710766403</v>
      </c>
      <c r="K23" s="5">
        <v>4</v>
      </c>
    </row>
    <row r="24" spans="2:12">
      <c r="B24" s="8">
        <v>75</v>
      </c>
      <c r="C24" s="7" t="s">
        <v>2</v>
      </c>
      <c r="D24" s="5">
        <v>92555</v>
      </c>
      <c r="E24" s="5">
        <v>100750</v>
      </c>
      <c r="F24" s="5">
        <v>193305</v>
      </c>
      <c r="G24" s="5">
        <v>17776</v>
      </c>
      <c r="H24" s="5">
        <v>25243</v>
      </c>
      <c r="I24" s="127">
        <v>43019</v>
      </c>
      <c r="J24" s="6">
        <v>0.22254468327254856</v>
      </c>
      <c r="K24" s="5">
        <v>5</v>
      </c>
    </row>
    <row r="25" spans="2:12">
      <c r="D25" s="3"/>
      <c r="E25" s="3"/>
      <c r="F25" s="3"/>
      <c r="G25" s="3"/>
      <c r="H25" s="3"/>
      <c r="I25" s="3"/>
    </row>
    <row r="26" spans="2:12">
      <c r="C26" s="4" t="s">
        <v>1</v>
      </c>
      <c r="D26" s="3"/>
      <c r="E26" s="3"/>
      <c r="F26" s="3"/>
      <c r="G26" s="3"/>
      <c r="H26" t="s">
        <v>0</v>
      </c>
      <c r="I26" s="3"/>
    </row>
    <row r="27" spans="2:12">
      <c r="D27" s="3"/>
      <c r="E27" s="3"/>
      <c r="F27" s="3"/>
      <c r="G27" s="3"/>
      <c r="H27" s="3"/>
      <c r="I27" s="3"/>
    </row>
    <row r="28" spans="2:12">
      <c r="D28" s="3"/>
      <c r="E28" s="3"/>
      <c r="F28" s="3"/>
      <c r="G28" s="3"/>
      <c r="H28" s="3"/>
      <c r="I28" s="3"/>
    </row>
    <row r="29" spans="2:12">
      <c r="D29" s="3"/>
      <c r="E29" s="3"/>
      <c r="F29" s="3"/>
      <c r="G29" s="3"/>
      <c r="H29" s="3"/>
      <c r="I29" s="3"/>
    </row>
    <row r="30" spans="2:12">
      <c r="D30" s="3"/>
      <c r="E30" s="3"/>
      <c r="F30" s="3"/>
      <c r="G30" s="3"/>
      <c r="H30" s="3"/>
      <c r="I30" s="3"/>
    </row>
    <row r="31" spans="2:12">
      <c r="D31" s="3"/>
      <c r="E31" s="3"/>
      <c r="F31" s="3"/>
      <c r="G31" s="3"/>
      <c r="H31" s="3"/>
      <c r="I31" s="3"/>
    </row>
    <row r="32" spans="2:12">
      <c r="D32" s="3"/>
      <c r="E32" s="3"/>
      <c r="F32" s="3"/>
      <c r="G32" s="3"/>
      <c r="H32" s="3"/>
      <c r="I32" s="3"/>
    </row>
    <row r="33" spans="1:12">
      <c r="D33" s="3"/>
      <c r="E33" s="3"/>
      <c r="F33" s="3"/>
      <c r="G33" s="3"/>
      <c r="H33" s="3"/>
      <c r="I33" s="3"/>
    </row>
    <row r="34" spans="1:12">
      <c r="D34" s="3"/>
      <c r="E34" s="3"/>
      <c r="F34" s="3"/>
      <c r="G34" s="3"/>
      <c r="H34" s="3"/>
      <c r="I34" s="3"/>
    </row>
    <row r="35" spans="1:12">
      <c r="D35" s="3"/>
      <c r="E35" s="3"/>
      <c r="F35" s="3"/>
      <c r="G35" s="3"/>
      <c r="H35" s="3"/>
      <c r="I35" s="3"/>
    </row>
    <row r="36" spans="1:12">
      <c r="D36" s="3"/>
      <c r="E36" s="3"/>
      <c r="F36" s="3"/>
      <c r="G36" s="3"/>
      <c r="H36" s="3"/>
      <c r="I36" s="3"/>
    </row>
    <row r="37" spans="1:12" s="2" customFormat="1">
      <c r="A37"/>
      <c r="B37" s="1"/>
      <c r="C37"/>
      <c r="D37" s="3"/>
      <c r="E37" s="3"/>
      <c r="F37" s="3"/>
      <c r="G37" s="3"/>
      <c r="H37" s="3"/>
      <c r="I37" s="3"/>
      <c r="K37"/>
      <c r="L37" s="1"/>
    </row>
    <row r="38" spans="1:12" s="2" customFormat="1">
      <c r="A38"/>
      <c r="B38" s="1"/>
      <c r="C38"/>
      <c r="D38" s="3"/>
      <c r="E38" s="3"/>
      <c r="F38" s="3"/>
      <c r="G38" s="3"/>
      <c r="H38" s="3"/>
      <c r="I38" s="3"/>
      <c r="K38"/>
      <c r="L38" s="1"/>
    </row>
    <row r="39" spans="1:12" s="2" customFormat="1">
      <c r="A39"/>
      <c r="B39" s="1"/>
      <c r="C39"/>
      <c r="D39" s="3"/>
      <c r="E39" s="3"/>
      <c r="F39" s="3"/>
      <c r="G39" s="3"/>
      <c r="H39" s="3"/>
      <c r="I39" s="3"/>
      <c r="K39"/>
      <c r="L39" s="1"/>
    </row>
    <row r="40" spans="1:12" s="2" customFormat="1">
      <c r="A40"/>
      <c r="B40" s="1"/>
      <c r="C40"/>
      <c r="D40" s="3"/>
      <c r="E40" s="3"/>
      <c r="F40" s="3"/>
      <c r="G40" s="3"/>
      <c r="H40" s="3"/>
      <c r="I40" s="3"/>
      <c r="K40"/>
      <c r="L40" s="1"/>
    </row>
    <row r="41" spans="1:12" s="2" customFormat="1">
      <c r="A41"/>
      <c r="B41" s="1"/>
      <c r="C41"/>
      <c r="D41" s="3"/>
      <c r="E41" s="3"/>
      <c r="F41" s="3"/>
      <c r="G41" s="3"/>
      <c r="H41" s="3"/>
      <c r="I41" s="3"/>
      <c r="K41"/>
      <c r="L41" s="1"/>
    </row>
    <row r="42" spans="1:12" s="2" customFormat="1">
      <c r="A42"/>
      <c r="B42" s="1"/>
      <c r="C42"/>
      <c r="D42" s="3"/>
      <c r="E42" s="3"/>
      <c r="F42" s="3"/>
      <c r="G42" s="3"/>
      <c r="H42" s="3"/>
      <c r="I42" s="3"/>
      <c r="K42"/>
      <c r="L42" s="1"/>
    </row>
    <row r="43" spans="1:12" s="2" customFormat="1">
      <c r="A43"/>
      <c r="B43" s="1"/>
      <c r="C43"/>
      <c r="D43" s="3"/>
      <c r="E43" s="3"/>
      <c r="F43" s="3"/>
      <c r="G43" s="3"/>
      <c r="H43" s="3"/>
      <c r="I43" s="3"/>
      <c r="K43"/>
      <c r="L43" s="1"/>
    </row>
    <row r="44" spans="1:12" s="2" customFormat="1">
      <c r="A44"/>
      <c r="B44" s="1"/>
      <c r="C44"/>
      <c r="D44" s="3"/>
      <c r="E44" s="3"/>
      <c r="F44" s="3"/>
      <c r="G44" s="3"/>
      <c r="H44" s="3"/>
      <c r="I44" s="3"/>
      <c r="K44"/>
      <c r="L44" s="1"/>
    </row>
    <row r="45" spans="1:12" s="2" customFormat="1">
      <c r="A45"/>
      <c r="B45" s="1"/>
      <c r="C45"/>
      <c r="D45" s="3"/>
      <c r="E45" s="3"/>
      <c r="F45" s="3"/>
      <c r="G45" s="3"/>
      <c r="H45" s="3"/>
      <c r="I45" s="3"/>
      <c r="K45"/>
      <c r="L45" s="1"/>
    </row>
    <row r="46" spans="1:12" s="2" customFormat="1">
      <c r="A46"/>
      <c r="B46" s="1"/>
      <c r="C46"/>
      <c r="D46" s="3"/>
      <c r="E46" s="3"/>
      <c r="F46" s="3"/>
      <c r="G46" s="3"/>
      <c r="H46" s="3"/>
      <c r="I46" s="3"/>
      <c r="K46"/>
      <c r="L46" s="1"/>
    </row>
    <row r="47" spans="1:12" s="2" customFormat="1">
      <c r="A47"/>
      <c r="B47" s="1"/>
      <c r="C47"/>
      <c r="D47" s="3"/>
      <c r="E47" s="3"/>
      <c r="F47" s="3"/>
      <c r="G47" s="3"/>
      <c r="H47" s="3"/>
      <c r="I47" s="3"/>
      <c r="K47"/>
      <c r="L47" s="1"/>
    </row>
    <row r="48" spans="1:12" s="2" customFormat="1">
      <c r="A48"/>
      <c r="B48" s="1"/>
      <c r="C48"/>
      <c r="D48" s="3"/>
      <c r="E48" s="3"/>
      <c r="F48" s="3"/>
      <c r="G48" s="3"/>
      <c r="H48" s="3"/>
      <c r="I48" s="3"/>
      <c r="K48"/>
      <c r="L48" s="1"/>
    </row>
    <row r="49" spans="1:12" s="2" customFormat="1">
      <c r="A49"/>
      <c r="B49" s="1"/>
      <c r="C49"/>
      <c r="D49" s="3"/>
      <c r="E49" s="3"/>
      <c r="F49" s="3"/>
      <c r="G49" s="3"/>
      <c r="H49" s="3"/>
      <c r="I49" s="3"/>
      <c r="K49"/>
      <c r="L49" s="1"/>
    </row>
    <row r="50" spans="1:12" s="2" customFormat="1">
      <c r="A50"/>
      <c r="B50" s="1"/>
      <c r="C50"/>
      <c r="D50" s="3"/>
      <c r="E50" s="3"/>
      <c r="F50" s="3"/>
      <c r="G50" s="3"/>
      <c r="H50" s="3"/>
      <c r="I50" s="3"/>
      <c r="K50"/>
      <c r="L50" s="1"/>
    </row>
    <row r="51" spans="1:12" s="2" customFormat="1">
      <c r="A51"/>
      <c r="B51" s="1"/>
      <c r="C51"/>
      <c r="D51" s="3"/>
      <c r="E51" s="3"/>
      <c r="F51" s="3"/>
      <c r="G51" s="3"/>
      <c r="H51" s="3"/>
      <c r="I51" s="3"/>
      <c r="K51"/>
      <c r="L51" s="1"/>
    </row>
    <row r="52" spans="1:12" s="2" customFormat="1">
      <c r="A52"/>
      <c r="B52" s="1"/>
      <c r="C52"/>
      <c r="D52" s="3"/>
      <c r="E52" s="3"/>
      <c r="F52" s="3"/>
      <c r="G52" s="3"/>
      <c r="H52" s="3"/>
      <c r="I52" s="3"/>
      <c r="K52"/>
      <c r="L52" s="1"/>
    </row>
    <row r="53" spans="1:12" s="2" customFormat="1">
      <c r="A53"/>
      <c r="B53" s="1"/>
      <c r="C53"/>
      <c r="D53" s="3"/>
      <c r="E53" s="3"/>
      <c r="F53" s="3"/>
      <c r="G53" s="3"/>
      <c r="H53" s="3"/>
      <c r="I53" s="3"/>
      <c r="K53"/>
      <c r="L53" s="1"/>
    </row>
    <row r="54" spans="1:12" s="2" customFormat="1">
      <c r="A54"/>
      <c r="B54" s="1"/>
      <c r="C54"/>
      <c r="D54" s="3"/>
      <c r="E54" s="3"/>
      <c r="F54" s="3"/>
      <c r="G54" s="3"/>
      <c r="H54" s="3"/>
      <c r="I54" s="3"/>
      <c r="K54"/>
      <c r="L54" s="1"/>
    </row>
    <row r="55" spans="1:12" s="2" customFormat="1">
      <c r="A55"/>
      <c r="B55" s="1"/>
      <c r="C55"/>
      <c r="D55" s="3"/>
      <c r="E55" s="3"/>
      <c r="F55" s="3"/>
      <c r="G55" s="3"/>
      <c r="H55" s="3"/>
      <c r="I55" s="3"/>
      <c r="K55"/>
      <c r="L55" s="1"/>
    </row>
    <row r="56" spans="1:12" s="2" customFormat="1">
      <c r="A56"/>
      <c r="B56" s="1"/>
      <c r="C56"/>
      <c r="D56" s="3"/>
      <c r="E56" s="3"/>
      <c r="F56" s="3"/>
      <c r="G56" s="3"/>
      <c r="H56" s="3"/>
      <c r="I56" s="3"/>
      <c r="K56"/>
      <c r="L56" s="1"/>
    </row>
    <row r="57" spans="1:12" s="2" customFormat="1">
      <c r="A57"/>
      <c r="B57" s="1"/>
      <c r="C57"/>
      <c r="D57" s="3"/>
      <c r="E57" s="3"/>
      <c r="F57" s="3"/>
      <c r="G57" s="3"/>
      <c r="H57" s="3"/>
      <c r="I57" s="3"/>
      <c r="K57"/>
      <c r="L57" s="1"/>
    </row>
    <row r="58" spans="1:12" s="2" customFormat="1">
      <c r="A58"/>
      <c r="B58" s="1"/>
      <c r="C58"/>
      <c r="D58" s="3"/>
      <c r="E58" s="3"/>
      <c r="F58" s="3"/>
      <c r="G58" s="3"/>
      <c r="H58" s="3"/>
      <c r="I58" s="3"/>
      <c r="K58"/>
      <c r="L58" s="1"/>
    </row>
    <row r="59" spans="1:12" s="2" customFormat="1">
      <c r="A59"/>
      <c r="B59" s="1"/>
      <c r="C59"/>
      <c r="D59" s="3"/>
      <c r="E59" s="3"/>
      <c r="F59" s="3"/>
      <c r="G59" s="3"/>
      <c r="H59" s="3"/>
      <c r="I59" s="3"/>
      <c r="K59"/>
      <c r="L59" s="1"/>
    </row>
    <row r="60" spans="1:12" s="2" customFormat="1">
      <c r="A60"/>
      <c r="B60" s="1"/>
      <c r="C60"/>
      <c r="D60" s="3"/>
      <c r="E60" s="3"/>
      <c r="F60" s="3"/>
      <c r="G60" s="3"/>
      <c r="H60" s="3"/>
      <c r="I60" s="3"/>
      <c r="K60"/>
      <c r="L60" s="1"/>
    </row>
    <row r="61" spans="1:12" s="2" customFormat="1">
      <c r="A61"/>
      <c r="B61" s="1"/>
      <c r="C61"/>
      <c r="D61" s="3"/>
      <c r="E61" s="3"/>
      <c r="F61" s="3"/>
      <c r="G61" s="3"/>
      <c r="H61" s="3"/>
      <c r="I61" s="3"/>
      <c r="K61"/>
      <c r="L61" s="1"/>
    </row>
    <row r="62" spans="1:12" s="2" customFormat="1">
      <c r="A62"/>
      <c r="B62" s="1"/>
      <c r="C62"/>
      <c r="D62" s="3"/>
      <c r="E62" s="3"/>
      <c r="F62" s="3"/>
      <c r="G62" s="3"/>
      <c r="H62" s="3"/>
      <c r="I62" s="3"/>
      <c r="K62"/>
      <c r="L62" s="1"/>
    </row>
    <row r="63" spans="1:12" s="2" customFormat="1">
      <c r="A63"/>
      <c r="B63" s="1"/>
      <c r="C63"/>
      <c r="D63" s="3"/>
      <c r="E63" s="3"/>
      <c r="F63" s="3"/>
      <c r="G63" s="3"/>
      <c r="H63" s="3"/>
      <c r="I63" s="3"/>
      <c r="K63"/>
      <c r="L63" s="1"/>
    </row>
    <row r="64" spans="1:12" s="2" customFormat="1">
      <c r="A64"/>
      <c r="B64" s="1"/>
      <c r="C64"/>
      <c r="D64" s="3"/>
      <c r="E64" s="3"/>
      <c r="F64" s="3"/>
      <c r="G64" s="3"/>
      <c r="H64" s="3"/>
      <c r="I64" s="3"/>
      <c r="K64"/>
      <c r="L64" s="1"/>
    </row>
    <row r="65" spans="1:12" s="2" customFormat="1">
      <c r="A65"/>
      <c r="B65" s="1"/>
      <c r="C65"/>
      <c r="D65" s="3"/>
      <c r="E65" s="3"/>
      <c r="F65" s="3"/>
      <c r="G65" s="3"/>
      <c r="H65" s="3"/>
      <c r="I65" s="3"/>
      <c r="K65"/>
      <c r="L65" s="1"/>
    </row>
    <row r="66" spans="1:12" s="2" customFormat="1">
      <c r="A66"/>
      <c r="B66" s="1"/>
      <c r="C66"/>
      <c r="D66" s="3"/>
      <c r="E66" s="3"/>
      <c r="F66" s="3"/>
      <c r="G66" s="3"/>
      <c r="H66" s="3"/>
      <c r="I66" s="3"/>
      <c r="K66"/>
      <c r="L66" s="1"/>
    </row>
    <row r="67" spans="1:12" s="2" customFormat="1">
      <c r="A67"/>
      <c r="B67" s="1"/>
      <c r="C67"/>
      <c r="D67" s="3"/>
      <c r="E67" s="3"/>
      <c r="F67" s="3"/>
      <c r="G67" s="3"/>
      <c r="H67" s="3"/>
      <c r="I67" s="3"/>
      <c r="K67"/>
      <c r="L67" s="1"/>
    </row>
    <row r="68" spans="1:12" s="2" customFormat="1">
      <c r="A68"/>
      <c r="B68" s="1"/>
      <c r="C68"/>
      <c r="D68" s="3"/>
      <c r="E68" s="3"/>
      <c r="F68" s="3"/>
      <c r="G68" s="3"/>
      <c r="H68" s="3"/>
      <c r="I68" s="3"/>
      <c r="K68"/>
      <c r="L68" s="1"/>
    </row>
    <row r="69" spans="1:12" s="2" customFormat="1">
      <c r="A69"/>
      <c r="B69" s="1"/>
      <c r="C69"/>
      <c r="D69" s="3"/>
      <c r="E69" s="3"/>
      <c r="F69" s="3"/>
      <c r="G69" s="3"/>
      <c r="H69" s="3"/>
      <c r="I69" s="3"/>
      <c r="K69"/>
      <c r="L69" s="1"/>
    </row>
    <row r="70" spans="1:12" s="2" customFormat="1">
      <c r="A70"/>
      <c r="B70" s="1"/>
      <c r="C70"/>
      <c r="D70" s="3"/>
      <c r="E70" s="3"/>
      <c r="F70" s="3"/>
      <c r="G70" s="3"/>
      <c r="H70" s="3"/>
      <c r="I70" s="3"/>
      <c r="K70"/>
      <c r="L70" s="1"/>
    </row>
    <row r="71" spans="1:12" s="2" customFormat="1">
      <c r="A71"/>
      <c r="B71" s="1"/>
      <c r="C71"/>
      <c r="D71" s="3"/>
      <c r="E71" s="3"/>
      <c r="F71" s="3"/>
      <c r="G71" s="3"/>
      <c r="H71" s="3"/>
      <c r="I71" s="3"/>
      <c r="K71"/>
      <c r="L71" s="1"/>
    </row>
    <row r="72" spans="1:12" s="2" customFormat="1">
      <c r="A72"/>
      <c r="B72" s="1"/>
      <c r="C72"/>
      <c r="D72" s="3"/>
      <c r="E72" s="3"/>
      <c r="F72" s="3"/>
      <c r="G72" s="3"/>
      <c r="H72" s="3"/>
      <c r="I72" s="3"/>
      <c r="K72"/>
      <c r="L72" s="1"/>
    </row>
    <row r="73" spans="1:12" s="2" customFormat="1">
      <c r="A73"/>
      <c r="B73" s="1"/>
      <c r="C73"/>
      <c r="D73" s="3"/>
      <c r="E73" s="3"/>
      <c r="F73" s="3"/>
      <c r="G73" s="3"/>
      <c r="H73" s="3"/>
      <c r="I73" s="3"/>
      <c r="K73"/>
      <c r="L73" s="1"/>
    </row>
    <row r="74" spans="1:12" s="2" customFormat="1">
      <c r="A74"/>
      <c r="B74" s="1"/>
      <c r="C74"/>
      <c r="D74" s="3"/>
      <c r="E74" s="3"/>
      <c r="F74" s="3"/>
      <c r="G74" s="3"/>
      <c r="H74" s="3"/>
      <c r="I74" s="3"/>
      <c r="K74"/>
      <c r="L74" s="1"/>
    </row>
    <row r="75" spans="1:12" s="2" customFormat="1">
      <c r="A75"/>
      <c r="B75" s="1"/>
      <c r="C75"/>
      <c r="D75" s="3"/>
      <c r="E75" s="3"/>
      <c r="F75" s="3"/>
      <c r="G75" s="3"/>
      <c r="H75" s="3"/>
      <c r="I75" s="3"/>
      <c r="K75"/>
      <c r="L75" s="1"/>
    </row>
    <row r="76" spans="1:12" s="2" customFormat="1">
      <c r="A76"/>
      <c r="B76" s="1"/>
      <c r="C76"/>
      <c r="D76" s="3"/>
      <c r="E76" s="3"/>
      <c r="F76" s="3"/>
      <c r="G76" s="3"/>
      <c r="H76" s="3"/>
      <c r="I76" s="3"/>
      <c r="K76"/>
      <c r="L76" s="1"/>
    </row>
    <row r="77" spans="1:12" s="2" customFormat="1">
      <c r="A77"/>
      <c r="B77" s="1"/>
      <c r="C77"/>
      <c r="D77" s="3"/>
      <c r="E77" s="3"/>
      <c r="F77" s="3"/>
      <c r="G77" s="3"/>
      <c r="H77" s="3"/>
      <c r="I77" s="3"/>
      <c r="K77"/>
      <c r="L77" s="1"/>
    </row>
    <row r="78" spans="1:12" s="2" customFormat="1">
      <c r="A78"/>
      <c r="B78" s="1"/>
      <c r="C78"/>
      <c r="D78" s="3"/>
      <c r="E78" s="3"/>
      <c r="F78" s="3"/>
      <c r="G78" s="3"/>
      <c r="H78" s="3"/>
      <c r="I78" s="3"/>
      <c r="K78"/>
      <c r="L78" s="1"/>
    </row>
    <row r="79" spans="1:12" s="2" customFormat="1">
      <c r="A79"/>
      <c r="B79" s="1"/>
      <c r="C79"/>
      <c r="D79" s="3"/>
      <c r="E79" s="3"/>
      <c r="F79" s="3"/>
      <c r="G79" s="3"/>
      <c r="H79" s="3"/>
      <c r="I79" s="3"/>
      <c r="K79"/>
      <c r="L79" s="1"/>
    </row>
    <row r="80" spans="1:12" s="2" customFormat="1">
      <c r="A80"/>
      <c r="B80" s="1"/>
      <c r="C80"/>
      <c r="D80" s="3"/>
      <c r="E80" s="3"/>
      <c r="F80" s="3"/>
      <c r="G80" s="3"/>
      <c r="H80" s="3"/>
      <c r="I80" s="3"/>
      <c r="K80"/>
      <c r="L80" s="1"/>
    </row>
    <row r="81" spans="1:12" s="2" customFormat="1">
      <c r="A81"/>
      <c r="B81" s="1"/>
      <c r="C81"/>
      <c r="D81" s="3"/>
      <c r="E81" s="3"/>
      <c r="F81" s="3"/>
      <c r="G81" s="3"/>
      <c r="H81" s="3"/>
      <c r="I81" s="3"/>
      <c r="K81"/>
      <c r="L81" s="1"/>
    </row>
    <row r="82" spans="1:12" s="2" customFormat="1">
      <c r="A82"/>
      <c r="B82" s="1"/>
      <c r="C82"/>
      <c r="D82" s="3"/>
      <c r="E82" s="3"/>
      <c r="F82" s="3"/>
      <c r="G82" s="3"/>
      <c r="H82" s="3"/>
      <c r="I82" s="3"/>
      <c r="K82"/>
      <c r="L82" s="1"/>
    </row>
    <row r="83" spans="1:12" s="2" customFormat="1">
      <c r="A83"/>
      <c r="B83" s="1"/>
      <c r="C83"/>
      <c r="D83" s="3"/>
      <c r="E83" s="3"/>
      <c r="F83" s="3"/>
      <c r="G83" s="3"/>
      <c r="H83" s="3"/>
      <c r="I83" s="3"/>
      <c r="K83"/>
      <c r="L83" s="1"/>
    </row>
    <row r="84" spans="1:12" s="2" customFormat="1">
      <c r="A84"/>
      <c r="B84" s="1"/>
      <c r="C84"/>
      <c r="D84" s="3"/>
      <c r="E84" s="3"/>
      <c r="F84" s="3"/>
      <c r="G84" s="3"/>
      <c r="H84" s="3"/>
      <c r="I84" s="3"/>
      <c r="K84"/>
      <c r="L84" s="1"/>
    </row>
    <row r="85" spans="1:12" s="2" customFormat="1">
      <c r="A85"/>
      <c r="B85" s="1"/>
      <c r="C85"/>
      <c r="D85" s="3"/>
      <c r="E85" s="3"/>
      <c r="F85" s="3"/>
      <c r="G85" s="3"/>
      <c r="H85" s="3"/>
      <c r="I85" s="3"/>
      <c r="K85"/>
      <c r="L85" s="1"/>
    </row>
    <row r="86" spans="1:12" s="2" customFormat="1">
      <c r="A86"/>
      <c r="B86" s="1"/>
      <c r="C86"/>
      <c r="D86" s="3"/>
      <c r="E86" s="3"/>
      <c r="F86" s="3"/>
      <c r="G86" s="3"/>
      <c r="H86" s="3"/>
      <c r="I86" s="3"/>
      <c r="K86"/>
      <c r="L86" s="1"/>
    </row>
    <row r="87" spans="1:12" s="2" customFormat="1">
      <c r="A87"/>
      <c r="B87" s="1"/>
      <c r="C87"/>
      <c r="D87" s="3"/>
      <c r="E87" s="3"/>
      <c r="F87" s="3"/>
      <c r="G87" s="3"/>
      <c r="H87" s="3"/>
      <c r="I87" s="3"/>
      <c r="K87"/>
      <c r="L87" s="1"/>
    </row>
    <row r="88" spans="1:12" s="2" customFormat="1">
      <c r="A88"/>
      <c r="B88" s="1"/>
      <c r="C88"/>
      <c r="D88" s="3"/>
      <c r="E88" s="3"/>
      <c r="F88" s="3"/>
      <c r="G88" s="3"/>
      <c r="H88" s="3"/>
      <c r="I88" s="3"/>
      <c r="K88"/>
      <c r="L88" s="1"/>
    </row>
    <row r="89" spans="1:12" s="2" customFormat="1">
      <c r="A89"/>
      <c r="B89" s="1"/>
      <c r="C89"/>
      <c r="D89" s="3"/>
      <c r="E89" s="3"/>
      <c r="F89" s="3"/>
      <c r="G89" s="3"/>
      <c r="H89" s="3"/>
      <c r="I89" s="3"/>
      <c r="K89"/>
      <c r="L89" s="1"/>
    </row>
    <row r="90" spans="1:12" s="2" customFormat="1">
      <c r="A90"/>
      <c r="B90" s="1"/>
      <c r="C90"/>
      <c r="D90" s="3"/>
      <c r="E90" s="3"/>
      <c r="F90" s="3"/>
      <c r="G90" s="3"/>
      <c r="H90" s="3"/>
      <c r="I90" s="3"/>
      <c r="K90"/>
      <c r="L90" s="1"/>
    </row>
    <row r="91" spans="1:12" s="2" customFormat="1">
      <c r="A91"/>
      <c r="B91" s="1"/>
      <c r="C91"/>
      <c r="D91" s="3"/>
      <c r="E91" s="3"/>
      <c r="F91" s="3"/>
      <c r="G91" s="3"/>
      <c r="H91" s="3"/>
      <c r="I91" s="3"/>
      <c r="K91"/>
      <c r="L91" s="1"/>
    </row>
    <row r="92" spans="1:12" s="2" customFormat="1">
      <c r="A92"/>
      <c r="B92" s="1"/>
      <c r="C92"/>
      <c r="D92" s="3"/>
      <c r="E92" s="3"/>
      <c r="F92" s="3"/>
      <c r="G92" s="3"/>
      <c r="H92" s="3"/>
      <c r="I92" s="3"/>
      <c r="K92"/>
      <c r="L92" s="1"/>
    </row>
    <row r="93" spans="1:12" s="2" customFormat="1">
      <c r="A93"/>
      <c r="B93" s="1"/>
      <c r="C93"/>
      <c r="D93" s="3"/>
      <c r="E93" s="3"/>
      <c r="F93" s="3"/>
      <c r="G93" s="3"/>
      <c r="H93" s="3"/>
      <c r="I93" s="3"/>
      <c r="K93"/>
      <c r="L93" s="1"/>
    </row>
    <row r="94" spans="1:12" s="2" customFormat="1">
      <c r="A94"/>
      <c r="B94" s="1"/>
      <c r="C94"/>
      <c r="D94" s="3"/>
      <c r="E94" s="3"/>
      <c r="F94" s="3"/>
      <c r="G94" s="3"/>
      <c r="H94" s="3"/>
      <c r="I94" s="3"/>
      <c r="K94"/>
      <c r="L94" s="1"/>
    </row>
    <row r="95" spans="1:12" s="2" customFormat="1">
      <c r="A95"/>
      <c r="B95" s="1"/>
      <c r="C95"/>
      <c r="D95" s="3"/>
      <c r="E95" s="3"/>
      <c r="F95" s="3"/>
      <c r="G95" s="3"/>
      <c r="H95" s="3"/>
      <c r="I95" s="3"/>
      <c r="K95"/>
      <c r="L95" s="1"/>
    </row>
    <row r="96" spans="1:12" s="2" customFormat="1">
      <c r="A96"/>
      <c r="B96" s="1"/>
      <c r="C96"/>
      <c r="D96" s="3"/>
      <c r="E96" s="3"/>
      <c r="F96" s="3"/>
      <c r="G96" s="3"/>
      <c r="H96" s="3"/>
      <c r="I96" s="3"/>
      <c r="K96"/>
      <c r="L96" s="1"/>
    </row>
    <row r="97" spans="1:12" s="2" customFormat="1">
      <c r="A97"/>
      <c r="B97" s="1"/>
      <c r="C97"/>
      <c r="D97" s="3"/>
      <c r="E97" s="3"/>
      <c r="F97" s="3"/>
      <c r="G97" s="3"/>
      <c r="H97" s="3"/>
      <c r="I97" s="3"/>
      <c r="K97"/>
      <c r="L97" s="1"/>
    </row>
    <row r="98" spans="1:12" s="2" customFormat="1">
      <c r="A98"/>
      <c r="B98" s="1"/>
      <c r="C98"/>
      <c r="D98" s="3"/>
      <c r="E98" s="3"/>
      <c r="F98" s="3"/>
      <c r="G98" s="3"/>
      <c r="H98" s="3"/>
      <c r="I98" s="3"/>
      <c r="K98"/>
      <c r="L98" s="1"/>
    </row>
    <row r="99" spans="1:12" s="2" customFormat="1">
      <c r="A99"/>
      <c r="B99" s="1"/>
      <c r="C99"/>
      <c r="D99" s="3"/>
      <c r="E99" s="3"/>
      <c r="F99" s="3"/>
      <c r="G99" s="3"/>
      <c r="H99" s="3"/>
      <c r="I99" s="3"/>
      <c r="K99"/>
      <c r="L99" s="1"/>
    </row>
    <row r="100" spans="1:12" s="2" customFormat="1">
      <c r="A100"/>
      <c r="B100" s="1"/>
      <c r="C100"/>
      <c r="D100" s="3"/>
      <c r="E100" s="3"/>
      <c r="F100" s="3"/>
      <c r="G100" s="3"/>
      <c r="H100" s="3"/>
      <c r="I100" s="3"/>
      <c r="K100"/>
      <c r="L100" s="1"/>
    </row>
    <row r="101" spans="1:12" s="2" customFormat="1">
      <c r="A101"/>
      <c r="B101" s="1"/>
      <c r="C101"/>
      <c r="D101" s="3"/>
      <c r="E101" s="3"/>
      <c r="F101" s="3"/>
      <c r="G101" s="3"/>
      <c r="H101" s="3"/>
      <c r="I101" s="3"/>
      <c r="K101"/>
      <c r="L101" s="1"/>
    </row>
    <row r="102" spans="1:12" s="2" customFormat="1">
      <c r="A102"/>
      <c r="B102" s="1"/>
      <c r="C102"/>
      <c r="D102" s="3"/>
      <c r="E102" s="3"/>
      <c r="F102" s="3"/>
      <c r="G102" s="3"/>
      <c r="H102" s="3"/>
      <c r="I102" s="3"/>
      <c r="K102"/>
      <c r="L102" s="1"/>
    </row>
    <row r="103" spans="1:12" s="2" customFormat="1">
      <c r="A103"/>
      <c r="B103" s="1"/>
      <c r="C103"/>
      <c r="D103" s="3"/>
      <c r="E103" s="3"/>
      <c r="F103" s="3"/>
      <c r="G103" s="3"/>
      <c r="H103" s="3"/>
      <c r="I103" s="3"/>
      <c r="K103"/>
      <c r="L103" s="1"/>
    </row>
    <row r="104" spans="1:12" s="2" customFormat="1">
      <c r="A104"/>
      <c r="B104" s="1"/>
      <c r="C104"/>
      <c r="D104" s="3"/>
      <c r="E104" s="3"/>
      <c r="F104" s="3"/>
      <c r="G104" s="3"/>
      <c r="H104" s="3"/>
      <c r="I104" s="3"/>
      <c r="K104"/>
      <c r="L104" s="1"/>
    </row>
    <row r="105" spans="1:12" s="2" customFormat="1">
      <c r="A105"/>
      <c r="B105" s="1"/>
      <c r="C105"/>
      <c r="D105" s="3"/>
      <c r="E105" s="3"/>
      <c r="F105" s="3"/>
      <c r="G105" s="3"/>
      <c r="H105" s="3"/>
      <c r="I105" s="3"/>
      <c r="K105"/>
      <c r="L105" s="1"/>
    </row>
    <row r="106" spans="1:12" s="2" customFormat="1">
      <c r="A106"/>
      <c r="B106" s="1"/>
      <c r="C106"/>
      <c r="D106" s="3"/>
      <c r="E106" s="3"/>
      <c r="F106" s="3"/>
      <c r="G106" s="3"/>
      <c r="H106" s="3"/>
      <c r="I106" s="3"/>
      <c r="K106"/>
      <c r="L106" s="1"/>
    </row>
    <row r="107" spans="1:12" s="2" customFormat="1">
      <c r="A107"/>
      <c r="B107" s="1"/>
      <c r="C107"/>
      <c r="D107" s="3"/>
      <c r="E107" s="3"/>
      <c r="F107" s="3"/>
      <c r="G107" s="3"/>
      <c r="H107" s="3"/>
      <c r="I107" s="3"/>
      <c r="K107"/>
      <c r="L107" s="1"/>
    </row>
    <row r="108" spans="1:12" s="2" customFormat="1">
      <c r="A108"/>
      <c r="B108" s="1"/>
      <c r="C108"/>
      <c r="D108" s="3"/>
      <c r="E108" s="3"/>
      <c r="F108" s="3"/>
      <c r="G108" s="3"/>
      <c r="H108" s="3"/>
      <c r="I108" s="3"/>
      <c r="K108"/>
      <c r="L108" s="1"/>
    </row>
    <row r="109" spans="1:12" s="2" customFormat="1">
      <c r="A109"/>
      <c r="B109" s="1"/>
      <c r="C109"/>
      <c r="D109" s="3"/>
      <c r="E109" s="3"/>
      <c r="F109" s="3"/>
      <c r="G109" s="3"/>
      <c r="H109" s="3"/>
      <c r="I109" s="3"/>
      <c r="K109"/>
      <c r="L109" s="1"/>
    </row>
    <row r="110" spans="1:12" s="2" customFormat="1">
      <c r="A110"/>
      <c r="B110" s="1"/>
      <c r="C110"/>
      <c r="D110" s="3"/>
      <c r="E110" s="3"/>
      <c r="F110" s="3"/>
      <c r="G110" s="3"/>
      <c r="H110" s="3"/>
      <c r="I110" s="3"/>
      <c r="K110"/>
      <c r="L110" s="1"/>
    </row>
    <row r="111" spans="1:12" s="2" customFormat="1">
      <c r="A111"/>
      <c r="B111" s="1"/>
      <c r="C111"/>
      <c r="D111" s="3"/>
      <c r="E111" s="3"/>
      <c r="F111" s="3"/>
      <c r="G111" s="3"/>
      <c r="H111" s="3"/>
      <c r="I111" s="3"/>
      <c r="K111"/>
      <c r="L111" s="1"/>
    </row>
    <row r="112" spans="1:12" s="2" customFormat="1">
      <c r="A112"/>
      <c r="B112" s="1"/>
      <c r="C112"/>
      <c r="D112" s="3"/>
      <c r="E112" s="3"/>
      <c r="F112" s="3"/>
      <c r="G112" s="3"/>
      <c r="H112" s="3"/>
      <c r="I112" s="3"/>
      <c r="K112"/>
      <c r="L112" s="1"/>
    </row>
    <row r="113" spans="1:12" s="2" customFormat="1">
      <c r="A113"/>
      <c r="B113" s="1"/>
      <c r="C113"/>
      <c r="D113" s="3"/>
      <c r="E113" s="3"/>
      <c r="F113" s="3"/>
      <c r="G113" s="3"/>
      <c r="H113" s="3"/>
      <c r="I113" s="3"/>
      <c r="K113"/>
      <c r="L113" s="1"/>
    </row>
    <row r="114" spans="1:12" s="2" customFormat="1">
      <c r="A114"/>
      <c r="B114" s="1"/>
      <c r="C114"/>
      <c r="D114" s="3"/>
      <c r="E114" s="3"/>
      <c r="F114" s="3"/>
      <c r="G114" s="3"/>
      <c r="H114" s="3"/>
      <c r="I114" s="3"/>
      <c r="K114"/>
      <c r="L114" s="1"/>
    </row>
    <row r="115" spans="1:12" s="2" customFormat="1">
      <c r="A115"/>
      <c r="B115" s="1"/>
      <c r="C115"/>
      <c r="D115" s="3"/>
      <c r="E115" s="3"/>
      <c r="F115" s="3"/>
      <c r="G115" s="3"/>
      <c r="H115" s="3"/>
      <c r="I115" s="3"/>
      <c r="K115"/>
      <c r="L115" s="1"/>
    </row>
    <row r="116" spans="1:12" s="2" customFormat="1">
      <c r="A116"/>
      <c r="B116" s="1"/>
      <c r="C116"/>
      <c r="D116" s="3"/>
      <c r="E116" s="3"/>
      <c r="F116" s="3"/>
      <c r="G116" s="3"/>
      <c r="H116" s="3"/>
      <c r="I116" s="3"/>
      <c r="K116"/>
      <c r="L116" s="1"/>
    </row>
    <row r="117" spans="1:12" s="2" customFormat="1">
      <c r="A117"/>
      <c r="B117" s="1"/>
      <c r="C117"/>
      <c r="D117" s="3"/>
      <c r="E117" s="3"/>
      <c r="F117" s="3"/>
      <c r="G117" s="3"/>
      <c r="H117" s="3"/>
      <c r="I117" s="3"/>
      <c r="K117"/>
      <c r="L117" s="1"/>
    </row>
    <row r="118" spans="1:12" s="2" customFormat="1">
      <c r="A118"/>
      <c r="B118" s="1"/>
      <c r="C118"/>
      <c r="D118" s="3"/>
      <c r="E118" s="3"/>
      <c r="F118" s="3"/>
      <c r="G118" s="3"/>
      <c r="H118" s="3"/>
      <c r="I118" s="3"/>
      <c r="K118"/>
      <c r="L118" s="1"/>
    </row>
    <row r="119" spans="1:12" s="2" customFormat="1">
      <c r="A119"/>
      <c r="B119" s="1"/>
      <c r="C119"/>
      <c r="D119" s="3"/>
      <c r="E119" s="3"/>
      <c r="F119" s="3"/>
      <c r="G119" s="3"/>
      <c r="H119" s="3"/>
      <c r="I119" s="3"/>
      <c r="K119"/>
      <c r="L119" s="1"/>
    </row>
    <row r="120" spans="1:12" s="2" customFormat="1">
      <c r="A120"/>
      <c r="B120" s="1"/>
      <c r="C120"/>
      <c r="D120" s="3"/>
      <c r="E120" s="3"/>
      <c r="F120" s="3"/>
      <c r="G120" s="3"/>
      <c r="H120" s="3"/>
      <c r="I120" s="3"/>
      <c r="K120"/>
      <c r="L120" s="1"/>
    </row>
    <row r="121" spans="1:12" s="2" customFormat="1">
      <c r="A121"/>
      <c r="B121" s="1"/>
      <c r="C121"/>
      <c r="D121" s="3"/>
      <c r="E121" s="3"/>
      <c r="F121" s="3"/>
      <c r="G121" s="3"/>
      <c r="H121" s="3"/>
      <c r="I121" s="3"/>
      <c r="K121"/>
      <c r="L121" s="1"/>
    </row>
    <row r="122" spans="1:12" s="2" customFormat="1">
      <c r="A122"/>
      <c r="B122" s="1"/>
      <c r="C122"/>
      <c r="D122" s="3"/>
      <c r="E122" s="3"/>
      <c r="F122" s="3"/>
      <c r="G122" s="3"/>
      <c r="H122" s="3"/>
      <c r="I122" s="3"/>
      <c r="K122"/>
      <c r="L122" s="1"/>
    </row>
    <row r="123" spans="1:12" s="2" customFormat="1">
      <c r="A123"/>
      <c r="B123" s="1"/>
      <c r="C123"/>
      <c r="D123" s="3"/>
      <c r="E123" s="3"/>
      <c r="F123" s="3"/>
      <c r="G123" s="3"/>
      <c r="H123" s="3"/>
      <c r="I123" s="3"/>
      <c r="K123"/>
      <c r="L123" s="1"/>
    </row>
    <row r="124" spans="1:12" s="2" customFormat="1">
      <c r="A124"/>
      <c r="B124" s="1"/>
      <c r="C124"/>
      <c r="D124" s="3"/>
      <c r="E124" s="3"/>
      <c r="F124" s="3"/>
      <c r="G124" s="3"/>
      <c r="H124" s="3"/>
      <c r="I124" s="3"/>
      <c r="K124"/>
      <c r="L124" s="1"/>
    </row>
    <row r="125" spans="1:12" s="2" customFormat="1">
      <c r="A125"/>
      <c r="B125" s="1"/>
      <c r="C125"/>
      <c r="D125" s="3"/>
      <c r="E125" s="3"/>
      <c r="F125" s="3"/>
      <c r="G125" s="3"/>
      <c r="H125" s="3"/>
      <c r="I125" s="3"/>
      <c r="K125"/>
      <c r="L125" s="1"/>
    </row>
    <row r="126" spans="1:12" s="2" customFormat="1">
      <c r="A126"/>
      <c r="B126" s="1"/>
      <c r="C126"/>
      <c r="D126" s="3"/>
      <c r="E126" s="3"/>
      <c r="F126" s="3"/>
      <c r="G126" s="3"/>
      <c r="H126" s="3"/>
      <c r="I126" s="3"/>
      <c r="K126"/>
      <c r="L126" s="1"/>
    </row>
    <row r="127" spans="1:12" s="2" customFormat="1">
      <c r="A127"/>
      <c r="B127" s="1"/>
      <c r="C127"/>
      <c r="D127" s="3"/>
      <c r="E127" s="3"/>
      <c r="F127" s="3"/>
      <c r="G127" s="3"/>
      <c r="H127" s="3"/>
      <c r="I127" s="3"/>
      <c r="K127"/>
      <c r="L127" s="1"/>
    </row>
    <row r="128" spans="1:12" s="2" customFormat="1">
      <c r="A128"/>
      <c r="B128" s="1"/>
      <c r="C128"/>
      <c r="D128" s="3"/>
      <c r="E128" s="3"/>
      <c r="F128" s="3"/>
      <c r="G128" s="3"/>
      <c r="H128" s="3"/>
      <c r="I128" s="3"/>
      <c r="K128"/>
      <c r="L128" s="1"/>
    </row>
    <row r="129" spans="1:12" s="2" customFormat="1">
      <c r="A129"/>
      <c r="B129" s="1"/>
      <c r="C129"/>
      <c r="D129" s="3"/>
      <c r="E129" s="3"/>
      <c r="F129" s="3"/>
      <c r="G129" s="3"/>
      <c r="H129" s="3"/>
      <c r="I129" s="3"/>
      <c r="K129"/>
      <c r="L129" s="1"/>
    </row>
    <row r="130" spans="1:12" s="2" customFormat="1">
      <c r="A130"/>
      <c r="B130" s="1"/>
      <c r="C130"/>
      <c r="D130" s="3"/>
      <c r="E130" s="3"/>
      <c r="F130" s="3"/>
      <c r="G130" s="3"/>
      <c r="H130" s="3"/>
      <c r="I130" s="3"/>
      <c r="K130"/>
      <c r="L130" s="1"/>
    </row>
    <row r="131" spans="1:12" s="2" customFormat="1">
      <c r="A131"/>
      <c r="B131" s="1"/>
      <c r="C131"/>
      <c r="D131" s="3"/>
      <c r="E131" s="3"/>
      <c r="F131" s="3"/>
      <c r="G131" s="3"/>
      <c r="H131" s="3"/>
      <c r="I131" s="3"/>
      <c r="K131"/>
      <c r="L131" s="1"/>
    </row>
    <row r="132" spans="1:12" s="2" customFormat="1">
      <c r="A132"/>
      <c r="B132" s="1"/>
      <c r="C132"/>
      <c r="D132" s="3"/>
      <c r="E132" s="3"/>
      <c r="F132" s="3"/>
      <c r="G132" s="3"/>
      <c r="H132" s="3"/>
      <c r="I132" s="3"/>
      <c r="K132"/>
      <c r="L132" s="1"/>
    </row>
    <row r="133" spans="1:12" s="2" customFormat="1">
      <c r="A133"/>
      <c r="B133" s="1"/>
      <c r="C133"/>
      <c r="D133" s="3"/>
      <c r="E133" s="3"/>
      <c r="F133" s="3"/>
      <c r="G133" s="3"/>
      <c r="H133" s="3"/>
      <c r="I133" s="3"/>
      <c r="K133"/>
      <c r="L133" s="1"/>
    </row>
    <row r="134" spans="1:12" s="2" customFormat="1">
      <c r="A134"/>
      <c r="B134" s="1"/>
      <c r="C134"/>
      <c r="D134" s="3"/>
      <c r="E134" s="3"/>
      <c r="F134" s="3"/>
      <c r="G134" s="3"/>
      <c r="H134" s="3"/>
      <c r="I134" s="3"/>
      <c r="K134"/>
      <c r="L134" s="1"/>
    </row>
    <row r="135" spans="1:12" s="2" customFormat="1">
      <c r="A135"/>
      <c r="B135" s="1"/>
      <c r="C135"/>
      <c r="D135" s="3"/>
      <c r="E135" s="3"/>
      <c r="F135" s="3"/>
      <c r="G135" s="3"/>
      <c r="H135" s="3"/>
      <c r="I135" s="3"/>
      <c r="K135"/>
      <c r="L135" s="1"/>
    </row>
    <row r="136" spans="1:12" s="2" customFormat="1">
      <c r="A136"/>
      <c r="B136" s="1"/>
      <c r="C136"/>
      <c r="D136" s="3"/>
      <c r="E136" s="3"/>
      <c r="F136" s="3"/>
      <c r="G136" s="3"/>
      <c r="H136" s="3"/>
      <c r="I136" s="3"/>
      <c r="K136"/>
      <c r="L136" s="1"/>
    </row>
    <row r="137" spans="1:12" s="2" customFormat="1">
      <c r="A137"/>
      <c r="B137" s="1"/>
      <c r="C137"/>
      <c r="D137" s="3"/>
      <c r="E137" s="3"/>
      <c r="F137" s="3"/>
      <c r="G137" s="3"/>
      <c r="H137" s="3"/>
      <c r="I137" s="3"/>
      <c r="K137"/>
      <c r="L137" s="1"/>
    </row>
    <row r="138" spans="1:12" s="2" customFormat="1">
      <c r="A138"/>
      <c r="B138" s="1"/>
      <c r="C138"/>
      <c r="D138" s="3"/>
      <c r="E138" s="3"/>
      <c r="F138" s="3"/>
      <c r="G138" s="3"/>
      <c r="H138" s="3"/>
      <c r="I138" s="3"/>
      <c r="K138"/>
      <c r="L138" s="1"/>
    </row>
    <row r="139" spans="1:12" s="2" customFormat="1">
      <c r="A139"/>
      <c r="B139" s="1"/>
      <c r="C139"/>
      <c r="D139" s="3"/>
      <c r="E139" s="3"/>
      <c r="F139" s="3"/>
      <c r="G139" s="3"/>
      <c r="H139" s="3"/>
      <c r="I139" s="3"/>
      <c r="K139"/>
      <c r="L139" s="1"/>
    </row>
    <row r="140" spans="1:12" s="2" customFormat="1">
      <c r="A140"/>
      <c r="B140" s="1"/>
      <c r="C140"/>
      <c r="D140" s="3"/>
      <c r="E140" s="3"/>
      <c r="F140" s="3"/>
      <c r="G140" s="3"/>
      <c r="H140" s="3"/>
      <c r="I140" s="3"/>
      <c r="K140"/>
      <c r="L140" s="1"/>
    </row>
    <row r="141" spans="1:12" s="2" customFormat="1">
      <c r="A141"/>
      <c r="B141" s="1"/>
      <c r="C141"/>
      <c r="D141" s="3"/>
      <c r="E141" s="3"/>
      <c r="F141" s="3"/>
      <c r="G141" s="3"/>
      <c r="H141" s="3"/>
      <c r="I141" s="3"/>
      <c r="K141"/>
      <c r="L141" s="1"/>
    </row>
    <row r="142" spans="1:12" s="2" customFormat="1">
      <c r="A142"/>
      <c r="B142" s="1"/>
      <c r="C142"/>
      <c r="D142" s="3"/>
      <c r="E142" s="3"/>
      <c r="F142" s="3"/>
      <c r="G142" s="3"/>
      <c r="H142" s="3"/>
      <c r="I142" s="3"/>
      <c r="K142"/>
      <c r="L142" s="1"/>
    </row>
    <row r="143" spans="1:12" s="2" customFormat="1">
      <c r="A143"/>
      <c r="B143" s="1"/>
      <c r="C143"/>
      <c r="D143" s="3"/>
      <c r="E143" s="3"/>
      <c r="F143" s="3"/>
      <c r="G143" s="3"/>
      <c r="H143" s="3"/>
      <c r="I143" s="3"/>
      <c r="K143"/>
      <c r="L143" s="1"/>
    </row>
    <row r="144" spans="1:12" s="2" customFormat="1">
      <c r="A144"/>
      <c r="B144" s="1"/>
      <c r="C144"/>
      <c r="D144" s="3"/>
      <c r="E144" s="3"/>
      <c r="F144" s="3"/>
      <c r="G144" s="3"/>
      <c r="H144" s="3"/>
      <c r="I144" s="3"/>
      <c r="K144"/>
      <c r="L144" s="1"/>
    </row>
    <row r="145" spans="1:12" s="2" customFormat="1">
      <c r="A145"/>
      <c r="B145" s="1"/>
      <c r="C145"/>
      <c r="D145" s="3"/>
      <c r="E145" s="3"/>
      <c r="F145" s="3"/>
      <c r="G145" s="3"/>
      <c r="H145" s="3"/>
      <c r="I145" s="3"/>
      <c r="K145"/>
      <c r="L145" s="1"/>
    </row>
    <row r="146" spans="1:12" s="2" customFormat="1">
      <c r="A146"/>
      <c r="B146" s="1"/>
      <c r="C146"/>
      <c r="D146" s="3"/>
      <c r="E146" s="3"/>
      <c r="F146" s="3"/>
      <c r="G146" s="3"/>
      <c r="H146" s="3"/>
      <c r="I146" s="3"/>
      <c r="K146"/>
      <c r="L146" s="1"/>
    </row>
    <row r="147" spans="1:12" s="2" customFormat="1">
      <c r="A147"/>
      <c r="B147" s="1"/>
      <c r="C147"/>
      <c r="D147" s="3"/>
      <c r="E147" s="3"/>
      <c r="F147" s="3"/>
      <c r="G147" s="3"/>
      <c r="H147" s="3"/>
      <c r="I147" s="3"/>
      <c r="K147"/>
      <c r="L147" s="1"/>
    </row>
    <row r="148" spans="1:12" s="2" customFormat="1">
      <c r="A148"/>
      <c r="B148" s="1"/>
      <c r="C148"/>
      <c r="D148" s="3"/>
      <c r="E148" s="3"/>
      <c r="F148" s="3"/>
      <c r="G148" s="3"/>
      <c r="H148" s="3"/>
      <c r="I148" s="3"/>
      <c r="K148"/>
      <c r="L148" s="1"/>
    </row>
    <row r="149" spans="1:12" s="2" customFormat="1">
      <c r="A149"/>
      <c r="B149" s="1"/>
      <c r="C149"/>
      <c r="D149" s="3"/>
      <c r="E149" s="3"/>
      <c r="F149" s="3"/>
      <c r="G149" s="3"/>
      <c r="H149" s="3"/>
      <c r="I149" s="3"/>
      <c r="K149"/>
      <c r="L149" s="1"/>
    </row>
    <row r="150" spans="1:12" s="2" customFormat="1">
      <c r="A150"/>
      <c r="B150" s="1"/>
      <c r="C150"/>
      <c r="D150" s="3"/>
      <c r="E150" s="3"/>
      <c r="F150" s="3"/>
      <c r="G150" s="3"/>
      <c r="H150" s="3"/>
      <c r="I150" s="3"/>
      <c r="K150"/>
      <c r="L150" s="1"/>
    </row>
    <row r="151" spans="1:12" s="2" customFormat="1">
      <c r="A151"/>
      <c r="B151" s="1"/>
      <c r="C151"/>
      <c r="D151" s="3"/>
      <c r="E151" s="3"/>
      <c r="F151" s="3"/>
      <c r="G151" s="3"/>
      <c r="H151" s="3"/>
      <c r="I151" s="3"/>
      <c r="K151"/>
      <c r="L151" s="1"/>
    </row>
    <row r="152" spans="1:12" s="2" customFormat="1">
      <c r="A152"/>
      <c r="B152" s="1"/>
      <c r="C152"/>
      <c r="D152" s="3"/>
      <c r="E152" s="3"/>
      <c r="F152" s="3"/>
      <c r="G152" s="3"/>
      <c r="H152" s="3"/>
      <c r="I152" s="3"/>
      <c r="K152"/>
      <c r="L152" s="1"/>
    </row>
    <row r="153" spans="1:12" s="2" customFormat="1">
      <c r="A153"/>
      <c r="B153" s="1"/>
      <c r="C153"/>
      <c r="D153" s="3"/>
      <c r="E153" s="3"/>
      <c r="F153" s="3"/>
      <c r="G153" s="3"/>
      <c r="H153" s="3"/>
      <c r="I153" s="3"/>
      <c r="K153"/>
      <c r="L153" s="1"/>
    </row>
    <row r="154" spans="1:12" s="2" customFormat="1">
      <c r="A154"/>
      <c r="B154" s="1"/>
      <c r="C154"/>
      <c r="D154" s="3"/>
      <c r="E154" s="3"/>
      <c r="F154" s="3"/>
      <c r="G154" s="3"/>
      <c r="H154" s="3"/>
      <c r="I154" s="3"/>
      <c r="K154"/>
      <c r="L154" s="1"/>
    </row>
    <row r="155" spans="1:12" s="2" customFormat="1">
      <c r="A155"/>
      <c r="B155" s="1"/>
      <c r="C155"/>
      <c r="D155" s="3"/>
      <c r="E155" s="3"/>
      <c r="F155" s="3"/>
      <c r="G155" s="3"/>
      <c r="H155" s="3"/>
      <c r="I155" s="3"/>
      <c r="K155"/>
      <c r="L155" s="1"/>
    </row>
    <row r="156" spans="1:12" s="2" customFormat="1">
      <c r="A156"/>
      <c r="B156" s="1"/>
      <c r="C156"/>
      <c r="D156" s="3"/>
      <c r="E156" s="3"/>
      <c r="F156" s="3"/>
      <c r="G156" s="3"/>
      <c r="H156" s="3"/>
      <c r="I156" s="3"/>
      <c r="K156"/>
      <c r="L156" s="1"/>
    </row>
    <row r="157" spans="1:12" s="2" customFormat="1">
      <c r="A157"/>
      <c r="B157" s="1"/>
      <c r="C157"/>
      <c r="D157" s="3"/>
      <c r="E157" s="3"/>
      <c r="F157" s="3"/>
      <c r="G157" s="3"/>
      <c r="H157" s="3"/>
      <c r="I157" s="3"/>
      <c r="K157"/>
      <c r="L157" s="1"/>
    </row>
    <row r="158" spans="1:12" s="2" customFormat="1">
      <c r="A158"/>
      <c r="B158" s="1"/>
      <c r="C158"/>
      <c r="D158" s="3"/>
      <c r="E158" s="3"/>
      <c r="F158" s="3"/>
      <c r="G158" s="3"/>
      <c r="H158" s="3"/>
      <c r="I158" s="3"/>
      <c r="K158"/>
      <c r="L158" s="1"/>
    </row>
    <row r="159" spans="1:12" s="2" customFormat="1">
      <c r="A159"/>
      <c r="B159" s="1"/>
      <c r="C159"/>
      <c r="D159" s="3"/>
      <c r="E159" s="3"/>
      <c r="F159" s="3"/>
      <c r="G159" s="3"/>
      <c r="H159" s="3"/>
      <c r="I159" s="3"/>
      <c r="K159"/>
      <c r="L159" s="1"/>
    </row>
    <row r="160" spans="1:12" s="2" customFormat="1">
      <c r="A160"/>
      <c r="B160" s="1"/>
      <c r="C160"/>
      <c r="D160" s="3"/>
      <c r="E160" s="3"/>
      <c r="F160" s="3"/>
      <c r="G160" s="3"/>
      <c r="H160" s="3"/>
      <c r="I160" s="3"/>
      <c r="K160"/>
      <c r="L160" s="1"/>
    </row>
    <row r="161" spans="1:12" s="2" customFormat="1">
      <c r="A161"/>
      <c r="B161" s="1"/>
      <c r="C161"/>
      <c r="D161" s="3"/>
      <c r="E161" s="3"/>
      <c r="F161" s="3"/>
      <c r="G161" s="3"/>
      <c r="H161" s="3"/>
      <c r="I161" s="3"/>
      <c r="K161"/>
      <c r="L161" s="1"/>
    </row>
    <row r="162" spans="1:12" s="2" customFormat="1">
      <c r="A162"/>
      <c r="B162" s="1"/>
      <c r="C162"/>
      <c r="D162" s="3"/>
      <c r="E162" s="3"/>
      <c r="F162" s="3"/>
      <c r="G162" s="3"/>
      <c r="H162" s="3"/>
      <c r="I162" s="3"/>
      <c r="K162"/>
      <c r="L162" s="1"/>
    </row>
    <row r="163" spans="1:12" s="2" customFormat="1">
      <c r="A163"/>
      <c r="B163" s="1"/>
      <c r="C163"/>
      <c r="D163" s="3"/>
      <c r="E163" s="3"/>
      <c r="F163" s="3"/>
      <c r="G163" s="3"/>
      <c r="H163" s="3"/>
      <c r="I163" s="3"/>
      <c r="K163"/>
      <c r="L163" s="1"/>
    </row>
    <row r="164" spans="1:12" s="2" customFormat="1">
      <c r="A164"/>
      <c r="B164" s="1"/>
      <c r="C164"/>
      <c r="D164" s="3"/>
      <c r="E164" s="3"/>
      <c r="F164" s="3"/>
      <c r="G164" s="3"/>
      <c r="H164" s="3"/>
      <c r="I164" s="3"/>
      <c r="K164"/>
      <c r="L164" s="1"/>
    </row>
    <row r="165" spans="1:12" s="2" customFormat="1">
      <c r="A165"/>
      <c r="B165" s="1"/>
      <c r="C165"/>
      <c r="D165" s="3"/>
      <c r="E165" s="3"/>
      <c r="F165" s="3"/>
      <c r="G165" s="3"/>
      <c r="H165" s="3"/>
      <c r="I165" s="3"/>
      <c r="K165"/>
      <c r="L165" s="1"/>
    </row>
    <row r="166" spans="1:12" s="2" customFormat="1">
      <c r="A166"/>
      <c r="B166" s="1"/>
      <c r="C166"/>
      <c r="D166" s="3"/>
      <c r="E166" s="3"/>
      <c r="F166" s="3"/>
      <c r="G166" s="3"/>
      <c r="H166" s="3"/>
      <c r="I166" s="3"/>
      <c r="K166"/>
      <c r="L166" s="1"/>
    </row>
    <row r="167" spans="1:12" s="2" customFormat="1">
      <c r="A167"/>
      <c r="B167" s="1"/>
      <c r="C167"/>
      <c r="D167" s="3"/>
      <c r="E167" s="3"/>
      <c r="F167" s="3"/>
      <c r="G167" s="3"/>
      <c r="H167" s="3"/>
      <c r="I167" s="3"/>
      <c r="K167"/>
      <c r="L167" s="1"/>
    </row>
    <row r="168" spans="1:12" s="2" customFormat="1">
      <c r="A168"/>
      <c r="B168" s="1"/>
      <c r="C168"/>
      <c r="D168" s="3"/>
      <c r="E168" s="3"/>
      <c r="F168" s="3"/>
      <c r="G168" s="3"/>
      <c r="H168" s="3"/>
      <c r="I168" s="3"/>
      <c r="K168"/>
      <c r="L168" s="1"/>
    </row>
    <row r="169" spans="1:12" s="2" customFormat="1">
      <c r="A169"/>
      <c r="B169" s="1"/>
      <c r="C169"/>
      <c r="D169" s="3"/>
      <c r="E169" s="3"/>
      <c r="F169" s="3"/>
      <c r="G169" s="3"/>
      <c r="H169" s="3"/>
      <c r="I169" s="3"/>
      <c r="K169"/>
      <c r="L169" s="1"/>
    </row>
    <row r="170" spans="1:12" s="2" customFormat="1">
      <c r="A170"/>
      <c r="B170" s="1"/>
      <c r="C170"/>
      <c r="D170" s="3"/>
      <c r="E170" s="3"/>
      <c r="F170" s="3"/>
      <c r="G170" s="3"/>
      <c r="H170" s="3"/>
      <c r="I170" s="3"/>
      <c r="K170"/>
      <c r="L170" s="1"/>
    </row>
    <row r="171" spans="1:12" s="2" customFormat="1">
      <c r="A171"/>
      <c r="B171" s="1"/>
      <c r="C171"/>
      <c r="D171" s="3"/>
      <c r="E171" s="3"/>
      <c r="F171" s="3"/>
      <c r="G171" s="3"/>
      <c r="H171" s="3"/>
      <c r="I171" s="3"/>
      <c r="K171"/>
      <c r="L171" s="1"/>
    </row>
    <row r="172" spans="1:12" s="2" customFormat="1">
      <c r="A172"/>
      <c r="B172" s="1"/>
      <c r="C172"/>
      <c r="D172" s="3"/>
      <c r="E172" s="3"/>
      <c r="F172" s="3"/>
      <c r="G172" s="3"/>
      <c r="H172" s="3"/>
      <c r="I172" s="3"/>
      <c r="K172"/>
      <c r="L172" s="1"/>
    </row>
    <row r="173" spans="1:12" s="2" customFormat="1">
      <c r="A173"/>
      <c r="B173" s="1"/>
      <c r="C173"/>
      <c r="D173" s="3"/>
      <c r="E173" s="3"/>
      <c r="F173" s="3"/>
      <c r="G173" s="3"/>
      <c r="H173" s="3"/>
      <c r="I173" s="3"/>
      <c r="K173"/>
      <c r="L173" s="1"/>
    </row>
    <row r="174" spans="1:12" s="2" customFormat="1">
      <c r="A174"/>
      <c r="B174" s="1"/>
      <c r="C174"/>
      <c r="D174" s="3"/>
      <c r="E174" s="3"/>
      <c r="F174" s="3"/>
      <c r="G174" s="3"/>
      <c r="H174" s="3"/>
      <c r="I174" s="3"/>
      <c r="K174"/>
      <c r="L174" s="1"/>
    </row>
    <row r="175" spans="1:12" s="2" customFormat="1">
      <c r="A175"/>
      <c r="B175" s="1"/>
      <c r="C175"/>
      <c r="D175" s="3"/>
      <c r="E175" s="3"/>
      <c r="F175" s="3"/>
      <c r="G175" s="3"/>
      <c r="H175" s="3"/>
      <c r="I175" s="3"/>
      <c r="K175"/>
      <c r="L175" s="1"/>
    </row>
    <row r="176" spans="1:12" s="2" customFormat="1">
      <c r="A176"/>
      <c r="B176" s="1"/>
      <c r="C176"/>
      <c r="D176" s="3"/>
      <c r="E176" s="3"/>
      <c r="F176" s="3"/>
      <c r="G176" s="3"/>
      <c r="H176" s="3"/>
      <c r="I176" s="3"/>
      <c r="K176"/>
      <c r="L176" s="1"/>
    </row>
    <row r="177" spans="1:12" s="2" customFormat="1">
      <c r="A177"/>
      <c r="B177" s="1"/>
      <c r="C177"/>
      <c r="D177" s="3"/>
      <c r="E177" s="3"/>
      <c r="F177" s="3"/>
      <c r="G177" s="3"/>
      <c r="H177" s="3"/>
      <c r="I177" s="3"/>
      <c r="K177"/>
      <c r="L177" s="1"/>
    </row>
    <row r="178" spans="1:12" s="2" customFormat="1">
      <c r="A178"/>
      <c r="B178" s="1"/>
      <c r="C178"/>
      <c r="D178" s="3"/>
      <c r="E178" s="3"/>
      <c r="F178" s="3"/>
      <c r="G178" s="3"/>
      <c r="H178" s="3"/>
      <c r="I178" s="3"/>
      <c r="K178"/>
      <c r="L178" s="1"/>
    </row>
    <row r="179" spans="1:12" s="2" customFormat="1">
      <c r="A179"/>
      <c r="B179" s="1"/>
      <c r="C179"/>
      <c r="D179" s="3"/>
      <c r="E179" s="3"/>
      <c r="F179" s="3"/>
      <c r="G179" s="3"/>
      <c r="H179" s="3"/>
      <c r="I179" s="3"/>
      <c r="K179"/>
      <c r="L179" s="1"/>
    </row>
    <row r="180" spans="1:12" s="2" customFormat="1">
      <c r="A180"/>
      <c r="B180" s="1"/>
      <c r="C180"/>
      <c r="D180" s="3"/>
      <c r="E180" s="3"/>
      <c r="F180" s="3"/>
      <c r="G180" s="3"/>
      <c r="H180" s="3"/>
      <c r="I180" s="3"/>
      <c r="K180"/>
      <c r="L180" s="1"/>
    </row>
    <row r="181" spans="1:12" s="2" customFormat="1">
      <c r="A181"/>
      <c r="B181" s="1"/>
      <c r="C181"/>
      <c r="D181" s="3"/>
      <c r="E181" s="3"/>
      <c r="F181" s="3"/>
      <c r="G181" s="3"/>
      <c r="H181" s="3"/>
      <c r="I181" s="3"/>
      <c r="K181"/>
      <c r="L181" s="1"/>
    </row>
    <row r="182" spans="1:12" s="2" customFormat="1">
      <c r="A182"/>
      <c r="B182" s="1"/>
      <c r="C182"/>
      <c r="D182" s="3"/>
      <c r="E182" s="3"/>
      <c r="F182" s="3"/>
      <c r="G182" s="3"/>
      <c r="H182" s="3"/>
      <c r="I182" s="3"/>
      <c r="K182"/>
      <c r="L182" s="1"/>
    </row>
    <row r="183" spans="1:12" s="2" customFormat="1">
      <c r="A183"/>
      <c r="B183" s="1"/>
      <c r="C183"/>
      <c r="D183" s="3"/>
      <c r="E183" s="3"/>
      <c r="F183" s="3"/>
      <c r="G183" s="3"/>
      <c r="H183" s="3"/>
      <c r="I183" s="3"/>
      <c r="K183"/>
      <c r="L183" s="1"/>
    </row>
    <row r="184" spans="1:12" s="2" customFormat="1">
      <c r="A184"/>
      <c r="B184" s="1"/>
      <c r="C184"/>
      <c r="D184" s="3"/>
      <c r="E184" s="3"/>
      <c r="F184" s="3"/>
      <c r="G184" s="3"/>
      <c r="H184" s="3"/>
      <c r="I184" s="3"/>
      <c r="K184"/>
      <c r="L184" s="1"/>
    </row>
    <row r="185" spans="1:12" s="2" customFormat="1">
      <c r="A185"/>
      <c r="B185" s="1"/>
      <c r="C185"/>
      <c r="D185" s="3"/>
      <c r="E185" s="3"/>
      <c r="F185" s="3"/>
      <c r="G185" s="3"/>
      <c r="H185" s="3"/>
      <c r="I185" s="3"/>
      <c r="K185"/>
      <c r="L185" s="1"/>
    </row>
    <row r="186" spans="1:12" s="2" customFormat="1">
      <c r="A186"/>
      <c r="B186" s="1"/>
      <c r="C186"/>
      <c r="D186" s="3"/>
      <c r="E186" s="3"/>
      <c r="F186" s="3"/>
      <c r="G186" s="3"/>
      <c r="H186" s="3"/>
      <c r="I186" s="3"/>
      <c r="K186"/>
      <c r="L186" s="1"/>
    </row>
    <row r="187" spans="1:12" s="2" customFormat="1">
      <c r="A187"/>
      <c r="B187" s="1"/>
      <c r="C187"/>
      <c r="D187" s="3"/>
      <c r="E187" s="3"/>
      <c r="F187" s="3"/>
      <c r="G187" s="3"/>
      <c r="H187" s="3"/>
      <c r="I187" s="3"/>
      <c r="K187"/>
      <c r="L187" s="1"/>
    </row>
    <row r="188" spans="1:12" s="2" customFormat="1">
      <c r="A188"/>
      <c r="B188" s="1"/>
      <c r="C188"/>
      <c r="D188" s="3"/>
      <c r="E188" s="3"/>
      <c r="F188" s="3"/>
      <c r="G188" s="3"/>
      <c r="H188" s="3"/>
      <c r="I188" s="3"/>
      <c r="K188"/>
      <c r="L188" s="1"/>
    </row>
    <row r="189" spans="1:12" s="2" customFormat="1">
      <c r="A189"/>
      <c r="B189" s="1"/>
      <c r="C189"/>
      <c r="D189" s="3"/>
      <c r="E189" s="3"/>
      <c r="F189" s="3"/>
      <c r="G189" s="3"/>
      <c r="H189" s="3"/>
      <c r="I189" s="3"/>
      <c r="K189"/>
      <c r="L189" s="1"/>
    </row>
    <row r="190" spans="1:12" s="2" customFormat="1">
      <c r="A190"/>
      <c r="B190" s="1"/>
      <c r="C190"/>
      <c r="D190" s="3"/>
      <c r="E190" s="3"/>
      <c r="F190" s="3"/>
      <c r="G190" s="3"/>
      <c r="H190" s="3"/>
      <c r="I190" s="3"/>
      <c r="K190"/>
      <c r="L190" s="1"/>
    </row>
    <row r="191" spans="1:12" s="2" customFormat="1">
      <c r="A191"/>
      <c r="B191" s="1"/>
      <c r="C191"/>
      <c r="D191" s="3"/>
      <c r="E191" s="3"/>
      <c r="F191" s="3"/>
      <c r="G191" s="3"/>
      <c r="H191" s="3"/>
      <c r="I191" s="3"/>
      <c r="K191"/>
      <c r="L191" s="1"/>
    </row>
    <row r="192" spans="1:12" s="2" customFormat="1">
      <c r="A192"/>
      <c r="B192" s="1"/>
      <c r="C192"/>
      <c r="D192" s="3"/>
      <c r="E192" s="3"/>
      <c r="F192" s="3"/>
      <c r="G192" s="3"/>
      <c r="H192" s="3"/>
      <c r="I192" s="3"/>
      <c r="K192"/>
      <c r="L192" s="1"/>
    </row>
    <row r="193" spans="1:12" s="2" customFormat="1">
      <c r="A193"/>
      <c r="B193" s="1"/>
      <c r="C193"/>
      <c r="D193" s="3"/>
      <c r="E193" s="3"/>
      <c r="F193" s="3"/>
      <c r="G193" s="3"/>
      <c r="H193" s="3"/>
      <c r="I193" s="3"/>
      <c r="K193"/>
      <c r="L193" s="1"/>
    </row>
    <row r="194" spans="1:12" s="2" customFormat="1">
      <c r="A194"/>
      <c r="B194" s="1"/>
      <c r="C194"/>
      <c r="D194" s="3"/>
      <c r="E194" s="3"/>
      <c r="F194" s="3"/>
      <c r="G194" s="3"/>
      <c r="H194" s="3"/>
      <c r="I194" s="3"/>
      <c r="K194"/>
      <c r="L194" s="1"/>
    </row>
    <row r="195" spans="1:12" s="2" customFormat="1">
      <c r="A195"/>
      <c r="B195" s="1"/>
      <c r="C195"/>
      <c r="D195" s="3"/>
      <c r="E195" s="3"/>
      <c r="F195" s="3"/>
      <c r="G195" s="3"/>
      <c r="H195" s="3"/>
      <c r="I195" s="3"/>
      <c r="K195"/>
      <c r="L195" s="1"/>
    </row>
    <row r="196" spans="1:12" s="2" customFormat="1">
      <c r="A196"/>
      <c r="B196" s="1"/>
      <c r="C196"/>
      <c r="D196" s="3"/>
      <c r="E196" s="3"/>
      <c r="F196" s="3"/>
      <c r="G196" s="3"/>
      <c r="H196" s="3"/>
      <c r="I196" s="3"/>
      <c r="K196"/>
      <c r="L196" s="1"/>
    </row>
    <row r="197" spans="1:12" s="2" customFormat="1">
      <c r="A197"/>
      <c r="B197" s="1"/>
      <c r="C197"/>
      <c r="D197" s="3"/>
      <c r="E197" s="3"/>
      <c r="F197" s="3"/>
      <c r="G197" s="3"/>
      <c r="H197" s="3"/>
      <c r="I197" s="3"/>
      <c r="K197"/>
      <c r="L197" s="1"/>
    </row>
    <row r="198" spans="1:12" s="2" customFormat="1">
      <c r="A198"/>
      <c r="B198" s="1"/>
      <c r="C198"/>
      <c r="D198" s="3"/>
      <c r="E198" s="3"/>
      <c r="F198" s="3"/>
      <c r="G198" s="3"/>
      <c r="H198" s="3"/>
      <c r="I198" s="3"/>
      <c r="K198"/>
      <c r="L198" s="1"/>
    </row>
  </sheetData>
  <mergeCells count="9">
    <mergeCell ref="L3:L4"/>
    <mergeCell ref="B12:K12"/>
    <mergeCell ref="B19:K19"/>
    <mergeCell ref="C1:J1"/>
    <mergeCell ref="B3:B4"/>
    <mergeCell ref="D3:F3"/>
    <mergeCell ref="G3:I3"/>
    <mergeCell ref="J3:J4"/>
    <mergeCell ref="K3:K4"/>
  </mergeCells>
  <pageMargins left="0.19685039370078741" right="0" top="0.19685039370078741" bottom="0" header="0.19685039370078741" footer="0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เรียงตาม-รหัส</vt:lpstr>
      <vt:lpstr>เรียงลำดับจำนวนผู้สูงอายุ</vt:lpstr>
      <vt:lpstr>เรียงลำดับร้อยละผู้สูงอายุ</vt:lpstr>
      <vt:lpstr>3ปี</vt:lpstr>
      <vt:lpstr>ภาพ</vt:lpstr>
      <vt:lpstr>'เรียงตาม-รหัส'!Print_Titles</vt:lpstr>
      <vt:lpstr>ภาพ!Print_Titles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Home</cp:lastModifiedBy>
  <cp:lastPrinted>2020-01-27T04:34:01Z</cp:lastPrinted>
  <dcterms:created xsi:type="dcterms:W3CDTF">2020-01-19T03:05:11Z</dcterms:created>
  <dcterms:modified xsi:type="dcterms:W3CDTF">2020-01-27T04:34:17Z</dcterms:modified>
</cp:coreProperties>
</file>